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50"/>
  </bookViews>
  <sheets>
    <sheet name="k2205693.xlsx 1" sheetId="2" r:id="rId1"/>
  </sheets>
  <calcPr calcId="162913" calcMode="autoNoTable"/>
</workbook>
</file>

<file path=xl/calcChain.xml><?xml version="1.0" encoding="utf-8"?>
<calcChain xmlns="http://schemas.openxmlformats.org/spreadsheetml/2006/main">
  <c r="B44" i="2" l="1"/>
  <c r="C44" i="2"/>
  <c r="D44" i="2"/>
  <c r="E44" i="2"/>
  <c r="F44" i="2"/>
  <c r="G44" i="2"/>
  <c r="B49" i="2"/>
  <c r="C49" i="2"/>
  <c r="D49" i="2"/>
  <c r="E49" i="2"/>
  <c r="F49" i="2"/>
  <c r="B48" i="2"/>
  <c r="C48" i="2"/>
  <c r="D48" i="2"/>
  <c r="E48" i="2"/>
  <c r="F48" i="2"/>
  <c r="B46" i="2"/>
  <c r="C46" i="2"/>
  <c r="D46" i="2"/>
  <c r="E46" i="2"/>
  <c r="F46" i="2"/>
  <c r="G49" i="2"/>
  <c r="G46" i="2"/>
  <c r="G48" i="2"/>
</calcChain>
</file>

<file path=xl/sharedStrings.xml><?xml version="1.0" encoding="utf-8"?>
<sst xmlns="http://schemas.openxmlformats.org/spreadsheetml/2006/main" count="166" uniqueCount="53">
  <si>
    <t/>
  </si>
  <si>
    <t>Extracted on</t>
  </si>
  <si>
    <t>FLOW</t>
  </si>
  <si>
    <t>2 - EXPORT</t>
  </si>
  <si>
    <t>PARTNER</t>
  </si>
  <si>
    <t>0400 - United States</t>
  </si>
  <si>
    <t>PRODUCT</t>
  </si>
  <si>
    <t>481190 - Paper, paperboard, cellulose wadding and webs of soft cellulose, coated, impregnated, covered, surface-coloured, surface-decorated or printed, in rolls or in square or rectangular sheets, of any size (excl. goods of heading 4803, 4809, 4810 and 4818, and of subheading 4811.10 to 4811.60)</t>
  </si>
  <si>
    <t>STAT_REGIME</t>
  </si>
  <si>
    <t>1 - NORMAL</t>
  </si>
  <si>
    <t>Back to TOC</t>
  </si>
  <si>
    <t>VALUE_1000EURO</t>
  </si>
  <si>
    <t>QUANTITY_TON</t>
  </si>
  <si>
    <t>DECLARANT/PERIOD</t>
  </si>
  <si>
    <t>year 2015</t>
  </si>
  <si>
    <t>year 2016</t>
  </si>
  <si>
    <t>year 2017</t>
  </si>
  <si>
    <t>year 2018</t>
  </si>
  <si>
    <t>year 2019</t>
  </si>
  <si>
    <t>year 2020</t>
  </si>
  <si>
    <t>France</t>
  </si>
  <si>
    <t>Netherlands</t>
  </si>
  <si>
    <t>Fr Germany</t>
  </si>
  <si>
    <t>Italy</t>
  </si>
  <si>
    <t>Utd. Kingdom</t>
  </si>
  <si>
    <t>Ireland</t>
  </si>
  <si>
    <t>Denmark</t>
  </si>
  <si>
    <t>Greece</t>
  </si>
  <si>
    <t>Portugal</t>
  </si>
  <si>
    <t>Spain</t>
  </si>
  <si>
    <t>Belgium</t>
  </si>
  <si>
    <t>Luxembourg</t>
  </si>
  <si>
    <t>Sweden</t>
  </si>
  <si>
    <t>Finland</t>
  </si>
  <si>
    <t>Austria</t>
  </si>
  <si>
    <t>Malta</t>
  </si>
  <si>
    <t>Estonia</t>
  </si>
  <si>
    <t>Latvia</t>
  </si>
  <si>
    <t>Lithuania</t>
  </si>
  <si>
    <t>Poland</t>
  </si>
  <si>
    <t>Czechia</t>
  </si>
  <si>
    <t>Slovakia</t>
  </si>
  <si>
    <t>Hungary</t>
  </si>
  <si>
    <t>Romania</t>
  </si>
  <si>
    <t>Bulgaria</t>
  </si>
  <si>
    <t>Slovenia</t>
  </si>
  <si>
    <t>Croatia</t>
  </si>
  <si>
    <t>Cyprus</t>
  </si>
  <si>
    <t>EU28</t>
  </si>
  <si>
    <t>ES share</t>
  </si>
  <si>
    <t>DE share</t>
  </si>
  <si>
    <t>ES+DE share</t>
  </si>
  <si>
    <t>ES+DE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</si>
</sst>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/mm/dd\ hh:mm:ss"/>
    <numFmt numFmtId="165" formatCode="###0.00#"/>
    <numFmt numFmtId="166" formatCode="###0.0##"/>
    <numFmt numFmtId="167" formatCode="0.000"/>
  </numFmts>
  <fonts count="6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Calibri"/>
      <family val="2"/>
      <scheme val="minor"/>
    </font>
    <font>
      <u/>
      <sz val="8"/>
      <color indexed="12"/>
      <name val="Calibri"/>
      <family val="2"/>
    </font>
    <font>
      <b/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4" fillId="2" borderId="1" xfId="0" applyFont="1" applyFill="1" applyBorder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/>
    <xf numFmtId="0" fontId="2" fillId="3" borderId="1" xfId="0" applyFont="1" applyFill="1" applyBorder="1"/>
    <xf numFmtId="165" fontId="4" fillId="3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6" fontId="2" fillId="4" borderId="1" xfId="0" applyNumberFormat="1" applyFont="1" applyFill="1" applyBorder="1"/>
    <xf numFmtId="0" fontId="2" fillId="4" borderId="1" xfId="0" applyFont="1" applyFill="1" applyBorder="1"/>
    <xf numFmtId="166" fontId="4" fillId="4" borderId="1" xfId="0" applyNumberFormat="1" applyFont="1" applyFill="1" applyBorder="1"/>
    <xf numFmtId="0" fontId="4" fillId="5" borderId="0" xfId="0" applyFont="1" applyFill="1"/>
    <xf numFmtId="9" fontId="4" fillId="5" borderId="0" xfId="1" applyFont="1" applyFill="1"/>
    <xf numFmtId="167" fontId="4" fillId="5" borderId="0" xfId="0" applyNumberFormat="1" applyFont="1" applyFill="1"/>
    <xf numFmtId="167" fontId="4" fillId="5" borderId="2" xfId="0" applyNumberFormat="1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25" workbookViewId="0">
      <selection activeCell="I47" sqref="I47"/>
    </sheetView>
  </sheetViews>
  <sheetFormatPr defaultColWidth="40.5703125" defaultRowHeight="11.25" x14ac:dyDescent="0.2"/>
  <cols>
    <col min="1" max="1" width="14.140625" style="2" bestFit="1" customWidth="1"/>
    <col min="2" max="2" width="15.85546875" style="2" customWidth="1"/>
    <col min="3" max="13" width="14.5703125" style="2" customWidth="1"/>
    <col min="14" max="16384" width="40.5703125" style="2"/>
  </cols>
  <sheetData>
    <row r="1" spans="1:13" x14ac:dyDescent="0.2">
      <c r="A1" s="1" t="s">
        <v>0</v>
      </c>
    </row>
    <row r="2" spans="1:13" x14ac:dyDescent="0.2">
      <c r="A2" s="2" t="s">
        <v>1</v>
      </c>
      <c r="B2" s="3">
        <v>44118.815335648149</v>
      </c>
    </row>
    <row r="4" spans="1:13" x14ac:dyDescent="0.2">
      <c r="A4" s="2" t="s">
        <v>2</v>
      </c>
      <c r="B4" s="2" t="s">
        <v>3</v>
      </c>
    </row>
    <row r="5" spans="1:13" x14ac:dyDescent="0.2">
      <c r="A5" s="2" t="s">
        <v>4</v>
      </c>
      <c r="B5" s="2" t="s">
        <v>5</v>
      </c>
    </row>
    <row r="6" spans="1:13" x14ac:dyDescent="0.2">
      <c r="A6" s="2" t="s">
        <v>6</v>
      </c>
      <c r="B6" s="2" t="s">
        <v>7</v>
      </c>
    </row>
    <row r="7" spans="1:13" x14ac:dyDescent="0.2">
      <c r="A7" s="2" t="s">
        <v>8</v>
      </c>
      <c r="B7" s="2" t="s">
        <v>9</v>
      </c>
    </row>
    <row r="8" spans="1:13" x14ac:dyDescent="0.2">
      <c r="A8" s="4" t="s">
        <v>10</v>
      </c>
    </row>
    <row r="10" spans="1:13" x14ac:dyDescent="0.2">
      <c r="A10" s="5" t="s">
        <v>11</v>
      </c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</row>
    <row r="11" spans="1:13" x14ac:dyDescent="0.2">
      <c r="A11" s="5" t="s">
        <v>13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18</v>
      </c>
      <c r="G11" s="8" t="s">
        <v>19</v>
      </c>
      <c r="H11" s="12" t="s">
        <v>14</v>
      </c>
      <c r="I11" s="12" t="s">
        <v>15</v>
      </c>
      <c r="J11" s="12" t="s">
        <v>16</v>
      </c>
      <c r="K11" s="12" t="s">
        <v>17</v>
      </c>
      <c r="L11" s="12" t="s">
        <v>18</v>
      </c>
      <c r="M11" s="12" t="s">
        <v>19</v>
      </c>
    </row>
    <row r="12" spans="1:13" x14ac:dyDescent="0.2">
      <c r="A12" s="5" t="s">
        <v>20</v>
      </c>
      <c r="B12" s="9">
        <v>11005.8</v>
      </c>
      <c r="C12" s="9">
        <v>11283.78</v>
      </c>
      <c r="D12" s="9">
        <v>9908.98</v>
      </c>
      <c r="E12" s="9">
        <v>12412.79</v>
      </c>
      <c r="F12" s="9">
        <v>12073.3</v>
      </c>
      <c r="G12" s="9">
        <v>8827.99</v>
      </c>
      <c r="H12" s="13">
        <v>3429.6</v>
      </c>
      <c r="I12" s="13">
        <v>3628</v>
      </c>
      <c r="J12" s="13">
        <v>3316.4</v>
      </c>
      <c r="K12" s="13">
        <v>3572.2</v>
      </c>
      <c r="L12" s="13">
        <v>3501.2</v>
      </c>
      <c r="M12" s="13">
        <v>2393.9</v>
      </c>
    </row>
    <row r="13" spans="1:13" x14ac:dyDescent="0.2">
      <c r="A13" s="5" t="s">
        <v>21</v>
      </c>
      <c r="B13" s="9">
        <v>99.71</v>
      </c>
      <c r="C13" s="9">
        <v>89.87</v>
      </c>
      <c r="D13" s="9">
        <v>672.04</v>
      </c>
      <c r="E13" s="9">
        <v>849.67</v>
      </c>
      <c r="F13" s="9">
        <v>531.04</v>
      </c>
      <c r="G13" s="9">
        <v>187.46</v>
      </c>
      <c r="H13" s="13">
        <v>27.1</v>
      </c>
      <c r="I13" s="13">
        <v>18.3</v>
      </c>
      <c r="J13" s="13">
        <v>136.6</v>
      </c>
      <c r="K13" s="13">
        <v>144.69999999999999</v>
      </c>
      <c r="L13" s="13">
        <v>99.6</v>
      </c>
      <c r="M13" s="13">
        <v>36.5</v>
      </c>
    </row>
    <row r="14" spans="1:13" x14ac:dyDescent="0.2">
      <c r="A14" s="5" t="s">
        <v>22</v>
      </c>
      <c r="B14" s="9">
        <v>98093.82</v>
      </c>
      <c r="C14" s="9">
        <v>99036.31</v>
      </c>
      <c r="D14" s="9">
        <v>83482.59</v>
      </c>
      <c r="E14" s="9">
        <v>133659.51</v>
      </c>
      <c r="F14" s="9">
        <v>126218.82</v>
      </c>
      <c r="G14" s="9">
        <v>86772.55</v>
      </c>
      <c r="H14" s="13">
        <v>64475.8</v>
      </c>
      <c r="I14" s="13">
        <v>62485</v>
      </c>
      <c r="J14" s="13">
        <v>53033.3</v>
      </c>
      <c r="K14" s="13">
        <v>68592.3</v>
      </c>
      <c r="L14" s="13">
        <v>60768.3</v>
      </c>
      <c r="M14" s="13">
        <v>43517.2</v>
      </c>
    </row>
    <row r="15" spans="1:13" x14ac:dyDescent="0.2">
      <c r="A15" s="5" t="s">
        <v>23</v>
      </c>
      <c r="B15" s="9">
        <v>998.14</v>
      </c>
      <c r="C15" s="9">
        <v>889.73</v>
      </c>
      <c r="D15" s="9">
        <v>762.26</v>
      </c>
      <c r="E15" s="9">
        <v>633.30999999999995</v>
      </c>
      <c r="F15" s="9">
        <v>2643.72</v>
      </c>
      <c r="G15" s="9">
        <v>560.29</v>
      </c>
      <c r="H15" s="13">
        <v>209.8</v>
      </c>
      <c r="I15" s="13">
        <v>213.5</v>
      </c>
      <c r="J15" s="13">
        <v>166.4</v>
      </c>
      <c r="K15" s="13">
        <v>230.9</v>
      </c>
      <c r="L15" s="13">
        <v>993</v>
      </c>
      <c r="M15" s="13">
        <v>173.1</v>
      </c>
    </row>
    <row r="16" spans="1:13" x14ac:dyDescent="0.2">
      <c r="A16" s="5" t="s">
        <v>24</v>
      </c>
      <c r="B16" s="9">
        <v>18969.97</v>
      </c>
      <c r="C16" s="9">
        <v>18597.400000000001</v>
      </c>
      <c r="D16" s="9">
        <v>17894.28</v>
      </c>
      <c r="E16" s="9">
        <v>20992.43</v>
      </c>
      <c r="F16" s="9">
        <v>17542.02</v>
      </c>
      <c r="G16" s="9">
        <v>253.03</v>
      </c>
      <c r="H16" s="13">
        <v>5419.8</v>
      </c>
      <c r="I16" s="13">
        <v>4909.5</v>
      </c>
      <c r="J16" s="13">
        <v>4501.5</v>
      </c>
      <c r="K16" s="13">
        <v>5254.4</v>
      </c>
      <c r="L16" s="13">
        <v>4027.3</v>
      </c>
      <c r="M16" s="13">
        <v>48.6</v>
      </c>
    </row>
    <row r="17" spans="1:13" x14ac:dyDescent="0.2">
      <c r="A17" s="5" t="s">
        <v>25</v>
      </c>
      <c r="B17" s="9">
        <v>3.07</v>
      </c>
      <c r="C17" s="9">
        <v>7.13</v>
      </c>
      <c r="D17" s="9">
        <v>0.01</v>
      </c>
      <c r="E17" s="9">
        <v>5.31</v>
      </c>
      <c r="F17" s="9">
        <v>2.4300000000000002</v>
      </c>
      <c r="G17" s="9">
        <v>0.55000000000000004</v>
      </c>
      <c r="H17" s="13">
        <v>0.3</v>
      </c>
      <c r="I17" s="13">
        <v>2.6</v>
      </c>
      <c r="J17" s="13">
        <v>0</v>
      </c>
      <c r="K17" s="13">
        <v>0.3</v>
      </c>
      <c r="L17" s="13">
        <v>0.1</v>
      </c>
      <c r="M17" s="13">
        <v>0</v>
      </c>
    </row>
    <row r="18" spans="1:13" x14ac:dyDescent="0.2">
      <c r="A18" s="5" t="s">
        <v>26</v>
      </c>
      <c r="B18" s="9">
        <v>181.64</v>
      </c>
      <c r="C18" s="9">
        <v>62.14</v>
      </c>
      <c r="D18" s="9">
        <v>119.59</v>
      </c>
      <c r="E18" s="9">
        <v>447.86</v>
      </c>
      <c r="F18" s="9">
        <v>184.19</v>
      </c>
      <c r="G18" s="9">
        <v>211.33</v>
      </c>
      <c r="H18" s="13">
        <v>13.6</v>
      </c>
      <c r="I18" s="13">
        <v>12.9</v>
      </c>
      <c r="J18" s="13">
        <v>11.1</v>
      </c>
      <c r="K18" s="13">
        <v>34.9</v>
      </c>
      <c r="L18" s="13">
        <v>12.3</v>
      </c>
      <c r="M18" s="13">
        <v>37.700000000000003</v>
      </c>
    </row>
    <row r="19" spans="1:13" x14ac:dyDescent="0.2">
      <c r="A19" s="5" t="s">
        <v>27</v>
      </c>
      <c r="B19" s="10" t="s">
        <v>0</v>
      </c>
      <c r="C19" s="9">
        <v>0.21</v>
      </c>
      <c r="D19" s="10" t="s">
        <v>0</v>
      </c>
      <c r="E19" s="10" t="s">
        <v>0</v>
      </c>
      <c r="F19" s="10" t="s">
        <v>0</v>
      </c>
      <c r="G19" s="10" t="s">
        <v>0</v>
      </c>
      <c r="H19" s="14" t="s">
        <v>0</v>
      </c>
      <c r="I19" s="13">
        <v>0</v>
      </c>
      <c r="J19" s="14" t="s">
        <v>0</v>
      </c>
      <c r="K19" s="14" t="s">
        <v>0</v>
      </c>
      <c r="L19" s="14" t="s">
        <v>0</v>
      </c>
      <c r="M19" s="14" t="s">
        <v>0</v>
      </c>
    </row>
    <row r="20" spans="1:13" x14ac:dyDescent="0.2">
      <c r="A20" s="5" t="s">
        <v>28</v>
      </c>
      <c r="B20" s="9">
        <v>1.73</v>
      </c>
      <c r="C20" s="9">
        <v>0.36</v>
      </c>
      <c r="D20" s="9">
        <v>0.03</v>
      </c>
      <c r="E20" s="9">
        <v>0.59</v>
      </c>
      <c r="F20" s="9">
        <v>1.68</v>
      </c>
      <c r="G20" s="9">
        <v>0.04</v>
      </c>
      <c r="H20" s="13">
        <v>0.7</v>
      </c>
      <c r="I20" s="13">
        <v>0</v>
      </c>
      <c r="J20" s="13">
        <v>0</v>
      </c>
      <c r="K20" s="13">
        <v>0.1</v>
      </c>
      <c r="L20" s="13">
        <v>0.4</v>
      </c>
      <c r="M20" s="13">
        <v>0</v>
      </c>
    </row>
    <row r="21" spans="1:13" x14ac:dyDescent="0.2">
      <c r="A21" s="5" t="s">
        <v>29</v>
      </c>
      <c r="B21" s="9">
        <v>9883.9699999999993</v>
      </c>
      <c r="C21" s="9">
        <v>11637.06</v>
      </c>
      <c r="D21" s="9">
        <v>10941.09</v>
      </c>
      <c r="E21" s="9">
        <v>12792.24</v>
      </c>
      <c r="F21" s="9">
        <v>26854.2</v>
      </c>
      <c r="G21" s="9">
        <v>19541.62</v>
      </c>
      <c r="H21" s="13">
        <v>2320.4</v>
      </c>
      <c r="I21" s="13">
        <v>3043.4</v>
      </c>
      <c r="J21" s="13">
        <v>2719.4</v>
      </c>
      <c r="K21" s="13">
        <v>3441.3</v>
      </c>
      <c r="L21" s="13">
        <v>14769.6</v>
      </c>
      <c r="M21" s="13">
        <v>12181.8</v>
      </c>
    </row>
    <row r="22" spans="1:13" x14ac:dyDescent="0.2">
      <c r="A22" s="5" t="s">
        <v>30</v>
      </c>
      <c r="B22" s="9">
        <v>4526.6899999999996</v>
      </c>
      <c r="C22" s="9">
        <v>4117.87</v>
      </c>
      <c r="D22" s="9">
        <v>2913</v>
      </c>
      <c r="E22" s="9">
        <v>6270.28</v>
      </c>
      <c r="F22" s="9">
        <v>6147.29</v>
      </c>
      <c r="G22" s="9">
        <v>2721.81</v>
      </c>
      <c r="H22" s="13">
        <v>646.9</v>
      </c>
      <c r="I22" s="13">
        <v>668</v>
      </c>
      <c r="J22" s="13">
        <v>503.8</v>
      </c>
      <c r="K22" s="13">
        <v>1379.1</v>
      </c>
      <c r="L22" s="13">
        <v>1381.3</v>
      </c>
      <c r="M22" s="13">
        <v>417.6</v>
      </c>
    </row>
    <row r="23" spans="1:13" x14ac:dyDescent="0.2">
      <c r="A23" s="5" t="s">
        <v>31</v>
      </c>
      <c r="B23" s="9">
        <v>1.36</v>
      </c>
      <c r="C23" s="10" t="s">
        <v>0</v>
      </c>
      <c r="D23" s="10" t="s">
        <v>0</v>
      </c>
      <c r="E23" s="9">
        <v>0.1</v>
      </c>
      <c r="F23" s="9">
        <v>0.28000000000000003</v>
      </c>
      <c r="G23" s="10" t="s">
        <v>0</v>
      </c>
      <c r="H23" s="13">
        <v>0</v>
      </c>
      <c r="I23" s="14" t="s">
        <v>0</v>
      </c>
      <c r="J23" s="14" t="s">
        <v>0</v>
      </c>
      <c r="K23" s="13">
        <v>0</v>
      </c>
      <c r="L23" s="13">
        <v>0.1</v>
      </c>
      <c r="M23" s="14" t="s">
        <v>0</v>
      </c>
    </row>
    <row r="24" spans="1:13" x14ac:dyDescent="0.2">
      <c r="A24" s="5" t="s">
        <v>32</v>
      </c>
      <c r="B24" s="9">
        <v>243.96</v>
      </c>
      <c r="C24" s="9">
        <v>116.01</v>
      </c>
      <c r="D24" s="9">
        <v>73.75</v>
      </c>
      <c r="E24" s="9">
        <v>45.14</v>
      </c>
      <c r="F24" s="9">
        <v>282.77</v>
      </c>
      <c r="G24" s="9">
        <v>142.44999999999999</v>
      </c>
      <c r="H24" s="13">
        <v>88.4</v>
      </c>
      <c r="I24" s="13">
        <v>31.1</v>
      </c>
      <c r="J24" s="13">
        <v>15.2</v>
      </c>
      <c r="K24" s="13">
        <v>6</v>
      </c>
      <c r="L24" s="13">
        <v>77.7</v>
      </c>
      <c r="M24" s="13">
        <v>48.6</v>
      </c>
    </row>
    <row r="25" spans="1:13" x14ac:dyDescent="0.2">
      <c r="A25" s="5" t="s">
        <v>33</v>
      </c>
      <c r="B25" s="9">
        <v>1027.52</v>
      </c>
      <c r="C25" s="9">
        <v>4634.54</v>
      </c>
      <c r="D25" s="9">
        <v>3974.36</v>
      </c>
      <c r="E25" s="9">
        <v>4406.45</v>
      </c>
      <c r="F25" s="9">
        <v>5114.5200000000004</v>
      </c>
      <c r="G25" s="9">
        <v>3107.86</v>
      </c>
      <c r="H25" s="13">
        <v>600.29999999999995</v>
      </c>
      <c r="I25" s="13">
        <v>3093.7</v>
      </c>
      <c r="J25" s="13">
        <v>2777.6</v>
      </c>
      <c r="K25" s="13">
        <v>2607.6</v>
      </c>
      <c r="L25" s="13">
        <v>2996.5</v>
      </c>
      <c r="M25" s="13">
        <v>2188.6999999999998</v>
      </c>
    </row>
    <row r="26" spans="1:13" x14ac:dyDescent="0.2">
      <c r="A26" s="5" t="s">
        <v>34</v>
      </c>
      <c r="B26" s="9">
        <v>9.1</v>
      </c>
      <c r="C26" s="9">
        <v>54.46</v>
      </c>
      <c r="D26" s="9">
        <v>1373.59</v>
      </c>
      <c r="E26" s="9">
        <v>221.45</v>
      </c>
      <c r="F26" s="9">
        <v>131.46</v>
      </c>
      <c r="G26" s="9">
        <v>52.73</v>
      </c>
      <c r="H26" s="13">
        <v>1.5</v>
      </c>
      <c r="I26" s="13">
        <v>33.299999999999997</v>
      </c>
      <c r="J26" s="13">
        <v>791.7</v>
      </c>
      <c r="K26" s="13">
        <v>65.3</v>
      </c>
      <c r="L26" s="13">
        <v>78.900000000000006</v>
      </c>
      <c r="M26" s="13">
        <v>39.9</v>
      </c>
    </row>
    <row r="27" spans="1:13" x14ac:dyDescent="0.2">
      <c r="A27" s="5" t="s">
        <v>35</v>
      </c>
      <c r="B27" s="10" t="s">
        <v>0</v>
      </c>
      <c r="C27" s="10" t="s">
        <v>0</v>
      </c>
      <c r="D27" s="10" t="s">
        <v>0</v>
      </c>
      <c r="E27" s="9">
        <v>0.99</v>
      </c>
      <c r="F27" s="9">
        <v>0.43</v>
      </c>
      <c r="G27" s="9">
        <v>0.27</v>
      </c>
      <c r="H27" s="14" t="s">
        <v>0</v>
      </c>
      <c r="I27" s="14" t="s">
        <v>0</v>
      </c>
      <c r="J27" s="14" t="s">
        <v>0</v>
      </c>
      <c r="K27" s="13">
        <v>0</v>
      </c>
      <c r="L27" s="13">
        <v>0.1</v>
      </c>
      <c r="M27" s="13">
        <v>0</v>
      </c>
    </row>
    <row r="28" spans="1:13" x14ac:dyDescent="0.2">
      <c r="A28" s="5" t="s">
        <v>36</v>
      </c>
      <c r="B28" s="9">
        <v>0.75</v>
      </c>
      <c r="C28" s="10" t="s">
        <v>0</v>
      </c>
      <c r="D28" s="9">
        <v>0.01</v>
      </c>
      <c r="E28" s="10" t="s">
        <v>0</v>
      </c>
      <c r="F28" s="9">
        <v>0.59</v>
      </c>
      <c r="G28" s="10" t="s">
        <v>0</v>
      </c>
      <c r="H28" s="13">
        <v>0.8</v>
      </c>
      <c r="I28" s="14" t="s">
        <v>0</v>
      </c>
      <c r="J28" s="13">
        <v>0</v>
      </c>
      <c r="K28" s="14" t="s">
        <v>0</v>
      </c>
      <c r="L28" s="13">
        <v>0</v>
      </c>
      <c r="M28" s="14" t="s">
        <v>0</v>
      </c>
    </row>
    <row r="29" spans="1:13" x14ac:dyDescent="0.2">
      <c r="A29" s="5" t="s">
        <v>37</v>
      </c>
      <c r="B29" s="10" t="s">
        <v>0</v>
      </c>
      <c r="C29" s="10" t="s">
        <v>0</v>
      </c>
      <c r="D29" s="10" t="s">
        <v>0</v>
      </c>
      <c r="E29" s="10" t="s">
        <v>0</v>
      </c>
      <c r="F29" s="10" t="s">
        <v>0</v>
      </c>
      <c r="G29" s="10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</row>
    <row r="30" spans="1:13" x14ac:dyDescent="0.2">
      <c r="A30" s="5" t="s">
        <v>38</v>
      </c>
      <c r="B30" s="10" t="s">
        <v>0</v>
      </c>
      <c r="C30" s="10" t="s">
        <v>0</v>
      </c>
      <c r="D30" s="10" t="s">
        <v>0</v>
      </c>
      <c r="E30" s="9">
        <v>0.71</v>
      </c>
      <c r="F30" s="9">
        <v>14.73</v>
      </c>
      <c r="G30" s="9">
        <v>29.97</v>
      </c>
      <c r="H30" s="14" t="s">
        <v>0</v>
      </c>
      <c r="I30" s="14" t="s">
        <v>0</v>
      </c>
      <c r="J30" s="14" t="s">
        <v>0</v>
      </c>
      <c r="K30" s="13">
        <v>0</v>
      </c>
      <c r="L30" s="13">
        <v>2.1</v>
      </c>
      <c r="M30" s="13">
        <v>5.0999999999999996</v>
      </c>
    </row>
    <row r="31" spans="1:13" x14ac:dyDescent="0.2">
      <c r="A31" s="5" t="s">
        <v>39</v>
      </c>
      <c r="B31" s="9">
        <v>74.89</v>
      </c>
      <c r="C31" s="9">
        <v>1569.9</v>
      </c>
      <c r="D31" s="9">
        <v>666.41</v>
      </c>
      <c r="E31" s="9">
        <v>1104.92</v>
      </c>
      <c r="F31" s="9">
        <v>549.44000000000005</v>
      </c>
      <c r="G31" s="9">
        <v>414.86</v>
      </c>
      <c r="H31" s="13">
        <v>48</v>
      </c>
      <c r="I31" s="13">
        <v>430.6</v>
      </c>
      <c r="J31" s="13">
        <v>391.3</v>
      </c>
      <c r="K31" s="13">
        <v>506.9</v>
      </c>
      <c r="L31" s="13">
        <v>208.6</v>
      </c>
      <c r="M31" s="13">
        <v>135.1</v>
      </c>
    </row>
    <row r="32" spans="1:13" x14ac:dyDescent="0.2">
      <c r="A32" s="5" t="s">
        <v>40</v>
      </c>
      <c r="B32" s="9">
        <v>51.38</v>
      </c>
      <c r="C32" s="9">
        <v>54.24</v>
      </c>
      <c r="D32" s="9">
        <v>58.79</v>
      </c>
      <c r="E32" s="9">
        <v>798.58</v>
      </c>
      <c r="F32" s="9">
        <v>427.74</v>
      </c>
      <c r="G32" s="9">
        <v>141.26</v>
      </c>
      <c r="H32" s="13">
        <v>6.4</v>
      </c>
      <c r="I32" s="13">
        <v>6.4</v>
      </c>
      <c r="J32" s="13">
        <v>6.7</v>
      </c>
      <c r="K32" s="13">
        <v>389.3</v>
      </c>
      <c r="L32" s="13">
        <v>210.5</v>
      </c>
      <c r="M32" s="13">
        <v>80.7</v>
      </c>
    </row>
    <row r="33" spans="1:13" x14ac:dyDescent="0.2">
      <c r="A33" s="5" t="s">
        <v>41</v>
      </c>
      <c r="B33" s="9">
        <v>0.06</v>
      </c>
      <c r="C33" s="10" t="s">
        <v>0</v>
      </c>
      <c r="D33" s="10" t="s">
        <v>0</v>
      </c>
      <c r="E33" s="10" t="s">
        <v>0</v>
      </c>
      <c r="F33" s="9">
        <v>0.37</v>
      </c>
      <c r="G33" s="9">
        <v>1.18</v>
      </c>
      <c r="H33" s="13">
        <v>0</v>
      </c>
      <c r="I33" s="14" t="s">
        <v>0</v>
      </c>
      <c r="J33" s="14" t="s">
        <v>0</v>
      </c>
      <c r="K33" s="14" t="s">
        <v>0</v>
      </c>
      <c r="L33" s="13">
        <v>0</v>
      </c>
      <c r="M33" s="13">
        <v>0</v>
      </c>
    </row>
    <row r="34" spans="1:13" x14ac:dyDescent="0.2">
      <c r="A34" s="5" t="s">
        <v>42</v>
      </c>
      <c r="B34" s="10" t="s">
        <v>0</v>
      </c>
      <c r="C34" s="10" t="s">
        <v>0</v>
      </c>
      <c r="D34" s="9">
        <v>33.08</v>
      </c>
      <c r="E34" s="9">
        <v>195.37</v>
      </c>
      <c r="F34" s="9">
        <v>362.03</v>
      </c>
      <c r="G34" s="9">
        <v>234.45</v>
      </c>
      <c r="H34" s="14" t="s">
        <v>0</v>
      </c>
      <c r="I34" s="14" t="s">
        <v>0</v>
      </c>
      <c r="J34" s="13">
        <v>1.4</v>
      </c>
      <c r="K34" s="13">
        <v>8.4</v>
      </c>
      <c r="L34" s="13">
        <v>12.2</v>
      </c>
      <c r="M34" s="13">
        <v>7.5</v>
      </c>
    </row>
    <row r="35" spans="1:13" x14ac:dyDescent="0.2">
      <c r="A35" s="5" t="s">
        <v>43</v>
      </c>
      <c r="B35" s="10" t="s">
        <v>0</v>
      </c>
      <c r="C35" s="10" t="s">
        <v>0</v>
      </c>
      <c r="D35" s="9">
        <v>0.41</v>
      </c>
      <c r="E35" s="9">
        <v>0.4</v>
      </c>
      <c r="F35" s="9">
        <v>0</v>
      </c>
      <c r="G35" s="9">
        <v>0.03</v>
      </c>
      <c r="H35" s="14" t="s">
        <v>0</v>
      </c>
      <c r="I35" s="14" t="s">
        <v>0</v>
      </c>
      <c r="J35" s="13">
        <v>0.1</v>
      </c>
      <c r="K35" s="13">
        <v>0.1</v>
      </c>
      <c r="L35" s="13">
        <v>0</v>
      </c>
      <c r="M35" s="13">
        <v>0</v>
      </c>
    </row>
    <row r="36" spans="1:13" x14ac:dyDescent="0.2">
      <c r="A36" s="5" t="s">
        <v>44</v>
      </c>
      <c r="B36" s="10" t="s">
        <v>0</v>
      </c>
      <c r="C36" s="9">
        <v>1.57</v>
      </c>
      <c r="D36" s="10" t="s">
        <v>0</v>
      </c>
      <c r="E36" s="10" t="s">
        <v>0</v>
      </c>
      <c r="F36" s="9">
        <v>1.86</v>
      </c>
      <c r="G36" s="10" t="s">
        <v>0</v>
      </c>
      <c r="H36" s="14" t="s">
        <v>0</v>
      </c>
      <c r="I36" s="13">
        <v>1.6</v>
      </c>
      <c r="J36" s="14" t="s">
        <v>0</v>
      </c>
      <c r="K36" s="14" t="s">
        <v>0</v>
      </c>
      <c r="L36" s="13">
        <v>0.3</v>
      </c>
      <c r="M36" s="14" t="s">
        <v>0</v>
      </c>
    </row>
    <row r="37" spans="1:13" x14ac:dyDescent="0.2">
      <c r="A37" s="5" t="s">
        <v>45</v>
      </c>
      <c r="B37" s="10" t="s">
        <v>0</v>
      </c>
      <c r="C37" s="9">
        <v>0.01</v>
      </c>
      <c r="D37" s="10" t="s">
        <v>0</v>
      </c>
      <c r="E37" s="9">
        <v>7.0000000000000007E-2</v>
      </c>
      <c r="F37" s="9">
        <v>0.06</v>
      </c>
      <c r="G37" s="10" t="s">
        <v>0</v>
      </c>
      <c r="H37" s="14" t="s">
        <v>0</v>
      </c>
      <c r="I37" s="13">
        <v>0</v>
      </c>
      <c r="J37" s="14" t="s">
        <v>0</v>
      </c>
      <c r="K37" s="13">
        <v>0</v>
      </c>
      <c r="L37" s="13">
        <v>0</v>
      </c>
      <c r="M37" s="14" t="s">
        <v>0</v>
      </c>
    </row>
    <row r="38" spans="1:13" x14ac:dyDescent="0.2">
      <c r="A38" s="5" t="s">
        <v>46</v>
      </c>
      <c r="B38" s="10" t="s">
        <v>0</v>
      </c>
      <c r="C38" s="10" t="s">
        <v>0</v>
      </c>
      <c r="D38" s="10" t="s">
        <v>0</v>
      </c>
      <c r="E38" s="10" t="s">
        <v>0</v>
      </c>
      <c r="F38" s="9">
        <v>0.45</v>
      </c>
      <c r="G38" s="10" t="s">
        <v>0</v>
      </c>
      <c r="H38" s="14" t="s">
        <v>0</v>
      </c>
      <c r="I38" s="14" t="s">
        <v>0</v>
      </c>
      <c r="J38" s="14" t="s">
        <v>0</v>
      </c>
      <c r="K38" s="14" t="s">
        <v>0</v>
      </c>
      <c r="L38" s="13">
        <v>0</v>
      </c>
      <c r="M38" s="14" t="s">
        <v>0</v>
      </c>
    </row>
    <row r="39" spans="1:13" x14ac:dyDescent="0.2">
      <c r="A39" s="5" t="s">
        <v>47</v>
      </c>
      <c r="B39" s="10" t="s">
        <v>0</v>
      </c>
      <c r="C39" s="10" t="s">
        <v>0</v>
      </c>
      <c r="D39" s="10" t="s">
        <v>0</v>
      </c>
      <c r="E39" s="10" t="s">
        <v>0</v>
      </c>
      <c r="F39" s="10" t="s">
        <v>0</v>
      </c>
      <c r="G39" s="10" t="s">
        <v>0</v>
      </c>
      <c r="H39" s="14" t="s">
        <v>0</v>
      </c>
      <c r="I39" s="14" t="s">
        <v>0</v>
      </c>
      <c r="J39" s="14" t="s">
        <v>0</v>
      </c>
      <c r="K39" s="14" t="s">
        <v>0</v>
      </c>
      <c r="L39" s="14" t="s">
        <v>0</v>
      </c>
      <c r="M39" s="14" t="s">
        <v>0</v>
      </c>
    </row>
    <row r="40" spans="1:13" s="7" customFormat="1" x14ac:dyDescent="0.2">
      <c r="A40" s="6" t="s">
        <v>48</v>
      </c>
      <c r="B40" s="11">
        <v>145173.56</v>
      </c>
      <c r="C40" s="11">
        <v>152152.59</v>
      </c>
      <c r="D40" s="11">
        <v>132874.26999999999</v>
      </c>
      <c r="E40" s="11">
        <v>194838.16</v>
      </c>
      <c r="F40" s="11">
        <v>199085.44</v>
      </c>
      <c r="G40" s="11">
        <v>123201.74</v>
      </c>
      <c r="H40" s="15">
        <v>77289.399999999994</v>
      </c>
      <c r="I40" s="15">
        <v>78578.100000000006</v>
      </c>
      <c r="J40" s="15">
        <v>68372.5</v>
      </c>
      <c r="K40" s="15">
        <v>86233.7</v>
      </c>
      <c r="L40" s="15">
        <v>89140.2</v>
      </c>
      <c r="M40" s="15">
        <v>61312.1</v>
      </c>
    </row>
    <row r="43" spans="1:13" ht="12" thickBot="1" x14ac:dyDescent="0.25"/>
    <row r="44" spans="1:13" ht="12" thickBot="1" x14ac:dyDescent="0.25">
      <c r="A44" s="16" t="s">
        <v>52</v>
      </c>
      <c r="B44" s="18">
        <f t="shared" ref="B44:F44" si="0">B21+B14</f>
        <v>107977.79000000001</v>
      </c>
      <c r="C44" s="18">
        <f t="shared" si="0"/>
        <v>110673.37</v>
      </c>
      <c r="D44" s="18">
        <f t="shared" si="0"/>
        <v>94423.679999999993</v>
      </c>
      <c r="E44" s="18">
        <f t="shared" si="0"/>
        <v>146451.75</v>
      </c>
      <c r="F44" s="18">
        <f t="shared" si="0"/>
        <v>153073.02000000002</v>
      </c>
      <c r="G44" s="19">
        <f>G21+G14</f>
        <v>106314.17</v>
      </c>
    </row>
    <row r="46" spans="1:13" x14ac:dyDescent="0.2">
      <c r="A46" s="16" t="s">
        <v>49</v>
      </c>
      <c r="B46" s="17">
        <f t="shared" ref="B46:F46" si="1">B21/B40</f>
        <v>6.8083816364357258E-2</v>
      </c>
      <c r="C46" s="17">
        <f t="shared" si="1"/>
        <v>7.6482825563468887E-2</v>
      </c>
      <c r="D46" s="17">
        <f t="shared" si="1"/>
        <v>8.2341675329618003E-2</v>
      </c>
      <c r="E46" s="17">
        <f t="shared" si="1"/>
        <v>6.5655721651241214E-2</v>
      </c>
      <c r="F46" s="17">
        <f t="shared" si="1"/>
        <v>0.13488781500043398</v>
      </c>
      <c r="G46" s="17">
        <f>G21/G40</f>
        <v>0.15861480527791247</v>
      </c>
    </row>
    <row r="47" spans="1:13" x14ac:dyDescent="0.2">
      <c r="A47" s="16"/>
      <c r="B47" s="16"/>
      <c r="C47" s="16"/>
      <c r="D47" s="16"/>
      <c r="E47" s="16"/>
      <c r="F47" s="16"/>
      <c r="G47" s="16"/>
    </row>
    <row r="48" spans="1:13" x14ac:dyDescent="0.2">
      <c r="A48" s="16" t="s">
        <v>50</v>
      </c>
      <c r="B48" s="17">
        <f t="shared" ref="B48:F48" si="2">B14/B40</f>
        <v>0.67570031347305948</v>
      </c>
      <c r="C48" s="17">
        <f t="shared" si="2"/>
        <v>0.65090124328478405</v>
      </c>
      <c r="D48" s="17">
        <f t="shared" si="2"/>
        <v>0.62828258623735056</v>
      </c>
      <c r="E48" s="17">
        <f t="shared" si="2"/>
        <v>0.68600273170307091</v>
      </c>
      <c r="F48" s="17">
        <f t="shared" si="2"/>
        <v>0.6339932242156936</v>
      </c>
      <c r="G48" s="17">
        <f>G14/G40</f>
        <v>0.70431269883038994</v>
      </c>
    </row>
    <row r="49" spans="1:7" x14ac:dyDescent="0.2">
      <c r="A49" s="16" t="s">
        <v>51</v>
      </c>
      <c r="B49" s="17">
        <f t="shared" ref="B49:F49" si="3">SUM(B46:B48)</f>
        <v>0.74378412983741671</v>
      </c>
      <c r="C49" s="17">
        <f t="shared" si="3"/>
        <v>0.72738406884825291</v>
      </c>
      <c r="D49" s="17">
        <f t="shared" si="3"/>
        <v>0.71062426156696856</v>
      </c>
      <c r="E49" s="17">
        <f t="shared" si="3"/>
        <v>0.75165845335431214</v>
      </c>
      <c r="F49" s="17">
        <f t="shared" si="3"/>
        <v>0.7688810392161276</v>
      </c>
      <c r="G49" s="17">
        <f>SUM(G46:G48)</f>
        <v>0.86292750410830243</v>
      </c>
    </row>
  </sheetData>
  <hyperlinks>
    <hyperlink ref="A8" location="'TOC'!A3" display="Back to TOC"/>
  </hyperlink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k2205693.xlsx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 Fontana</cp:lastModifiedBy>
  <dcterms:created xsi:type="dcterms:W3CDTF">2020-10-14T17:34:05Z</dcterms:created>
  <dcterms:modified xsi:type="dcterms:W3CDTF">2020-11-18T07:37:28Z</dcterms:modified>
</cp:coreProperties>
</file>