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000"/>
  </bookViews>
  <sheets>
    <sheet name="k2166748.xlsx 1" sheetId="2" r:id="rId1"/>
  </sheets>
  <calcPr calcId="162913"/>
</workbook>
</file>

<file path=xl/calcChain.xml><?xml version="1.0" encoding="utf-8"?>
<calcChain xmlns="http://schemas.openxmlformats.org/spreadsheetml/2006/main">
  <c r="R82" i="2"/>
  <c r="Q82"/>
  <c r="J82"/>
  <c r="R10"/>
  <c r="R13"/>
  <c r="R14"/>
  <c r="R16"/>
  <c r="R17"/>
  <c r="R22"/>
  <c r="R26"/>
  <c r="R28"/>
  <c r="R30"/>
  <c r="R31"/>
  <c r="R32"/>
  <c r="R33"/>
  <c r="R35"/>
  <c r="R41"/>
  <c r="R42"/>
  <c r="R44"/>
  <c r="R47"/>
  <c r="R48"/>
  <c r="R49"/>
  <c r="R52"/>
  <c r="R53"/>
  <c r="R54"/>
  <c r="R56"/>
  <c r="R57"/>
  <c r="R58"/>
  <c r="R61"/>
  <c r="R62"/>
  <c r="R63"/>
  <c r="R65"/>
  <c r="R73"/>
  <c r="R74"/>
  <c r="R75"/>
  <c r="R76"/>
  <c r="R77"/>
  <c r="R78"/>
  <c r="R80"/>
  <c r="R81"/>
  <c r="Q10"/>
  <c r="Q13"/>
  <c r="Q14"/>
  <c r="Q16"/>
  <c r="Q17"/>
  <c r="Q21"/>
  <c r="Q22"/>
  <c r="Q26"/>
  <c r="Q30"/>
  <c r="Q33"/>
  <c r="Q35"/>
  <c r="Q41"/>
  <c r="Q44"/>
  <c r="Q47"/>
  <c r="Q48"/>
  <c r="Q49"/>
  <c r="Q52"/>
  <c r="Q53"/>
  <c r="Q55"/>
  <c r="Q56"/>
  <c r="Q58"/>
  <c r="Q61"/>
  <c r="Q62"/>
  <c r="Q73"/>
  <c r="Q74"/>
  <c r="Q75"/>
  <c r="Q76"/>
  <c r="Q77"/>
  <c r="Q78"/>
  <c r="Q80"/>
  <c r="Q81"/>
  <c r="J10"/>
  <c r="J13"/>
  <c r="J14"/>
  <c r="J16"/>
  <c r="J17"/>
  <c r="J22"/>
  <c r="J26"/>
  <c r="J28"/>
  <c r="J30"/>
  <c r="J31"/>
  <c r="J32"/>
  <c r="J33"/>
  <c r="J35"/>
  <c r="J41"/>
  <c r="J42"/>
  <c r="J44"/>
  <c r="J47"/>
  <c r="J48"/>
  <c r="J49"/>
  <c r="J52"/>
  <c r="J53"/>
  <c r="J54"/>
  <c r="J56"/>
  <c r="J57"/>
  <c r="J58"/>
  <c r="J61"/>
  <c r="J62"/>
  <c r="J63"/>
  <c r="J65"/>
  <c r="J73"/>
  <c r="J74"/>
  <c r="J75"/>
  <c r="J76"/>
  <c r="J77"/>
  <c r="J78"/>
  <c r="J80"/>
  <c r="J81"/>
  <c r="R9"/>
  <c r="Q9"/>
  <c r="J9"/>
  <c r="S82"/>
  <c r="L82"/>
  <c r="M82"/>
  <c r="N82"/>
  <c r="O82"/>
  <c r="P82"/>
  <c r="K82"/>
  <c r="E82"/>
  <c r="F82"/>
  <c r="G82"/>
  <c r="H82"/>
  <c r="D82"/>
  <c r="I10"/>
  <c r="I13"/>
  <c r="I14"/>
  <c r="I16"/>
  <c r="I17"/>
  <c r="I21"/>
  <c r="I22"/>
  <c r="I26"/>
  <c r="I28"/>
  <c r="I29"/>
  <c r="I30"/>
  <c r="I33"/>
  <c r="I35"/>
  <c r="I41"/>
  <c r="I44"/>
  <c r="I47"/>
  <c r="I48"/>
  <c r="I49"/>
  <c r="I52"/>
  <c r="I53"/>
  <c r="I55"/>
  <c r="I56"/>
  <c r="I58"/>
  <c r="I61"/>
  <c r="I62"/>
  <c r="I73"/>
  <c r="I74"/>
  <c r="I75"/>
  <c r="I76"/>
  <c r="I77"/>
  <c r="I78"/>
  <c r="I80"/>
  <c r="I81"/>
  <c r="I9"/>
  <c r="I82" l="1"/>
</calcChain>
</file>

<file path=xl/sharedStrings.xml><?xml version="1.0" encoding="utf-8"?>
<sst xmlns="http://schemas.openxmlformats.org/spreadsheetml/2006/main" count="601" uniqueCount="48">
  <si>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</si>
  <si>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</si>
  <si>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</si>
  <si>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</si>
  <si>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</si>
  <si>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</si>
  <si>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</si>
  <si>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</si>
  <si>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</si>
  <si>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</si>
  <si>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Year 2014</t>
  </si>
  <si>
    <t>Year 2015</t>
  </si>
  <si>
    <t>Year 2016</t>
  </si>
  <si>
    <t>Year 2017</t>
  </si>
  <si>
    <t>Year 2018</t>
  </si>
  <si>
    <t>2019 Q1</t>
  </si>
  <si>
    <t>France</t>
  </si>
  <si>
    <t xml:space="preserve">Morocco     </t>
  </si>
  <si>
    <t>Netherlands</t>
  </si>
  <si>
    <t>Fr Germany</t>
  </si>
  <si>
    <t>Italy</t>
  </si>
  <si>
    <t>Utd. Kingdom</t>
  </si>
  <si>
    <t>Denmark</t>
  </si>
  <si>
    <t>Portugal</t>
  </si>
  <si>
    <t>Spain</t>
  </si>
  <si>
    <t>Belgium</t>
  </si>
  <si>
    <t>Sweden</t>
  </si>
  <si>
    <t>Finland</t>
  </si>
  <si>
    <t>Austria</t>
  </si>
  <si>
    <t>Poland</t>
  </si>
  <si>
    <t>Czech Republic</t>
  </si>
  <si>
    <t>Slovakia</t>
  </si>
  <si>
    <t>Romania</t>
  </si>
  <si>
    <t>Slovenia</t>
  </si>
  <si>
    <t>EU 28</t>
  </si>
  <si>
    <t>7208</t>
  </si>
  <si>
    <t>721113</t>
  </si>
  <si>
    <t>721114</t>
  </si>
  <si>
    <t>721119</t>
  </si>
  <si>
    <t>722530</t>
  </si>
  <si>
    <t>722540</t>
  </si>
  <si>
    <t>722620</t>
  </si>
  <si>
    <t>722691</t>
  </si>
  <si>
    <t>722699</t>
  </si>
  <si>
    <t>PRODUCT</t>
  </si>
  <si>
    <t>trend 2014-2018</t>
  </si>
  <si>
    <t>trend 2017-2018</t>
  </si>
  <si>
    <t>TOTAL</t>
  </si>
</sst>
</file>

<file path=xl/styles.xml><?xml version="1.0" encoding="utf-8"?>
<styleSheet xmlns="http://schemas.openxmlformats.org/spreadsheetml/2006/main">
  <numFmts count="4">
    <numFmt numFmtId="164" formatCode="_-* #,##0.00\ _€_-;\-* #,##0.00\ _€_-;_-* &quot;-&quot;??\ _€_-;_-@_-"/>
    <numFmt numFmtId="165" formatCode="###0.00#"/>
    <numFmt numFmtId="166" formatCode="###0.0##"/>
    <numFmt numFmtId="167" formatCode="0.0%"/>
  </numFmts>
  <fonts count="10">
    <font>
      <sz val="11"/>
      <color indexed="8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/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0" fillId="0" borderId="2" xfId="0" applyFill="1" applyBorder="1"/>
    <xf numFmtId="165" fontId="0" fillId="0" borderId="2" xfId="0" applyNumberFormat="1" applyFill="1" applyBorder="1"/>
    <xf numFmtId="166" fontId="0" fillId="0" borderId="2" xfId="0" applyNumberFormat="1" applyFill="1" applyBorder="1"/>
    <xf numFmtId="0" fontId="0" fillId="0" borderId="1" xfId="0" applyFill="1" applyBorder="1"/>
    <xf numFmtId="0" fontId="0" fillId="0" borderId="7" xfId="0" applyFill="1" applyBorder="1"/>
    <xf numFmtId="0" fontId="0" fillId="2" borderId="8" xfId="0" applyFill="1" applyBorder="1"/>
    <xf numFmtId="165" fontId="0" fillId="0" borderId="7" xfId="0" applyNumberFormat="1" applyFill="1" applyBorder="1"/>
    <xf numFmtId="165" fontId="0" fillId="2" borderId="8" xfId="0" applyNumberFormat="1" applyFill="1" applyBorder="1"/>
    <xf numFmtId="165" fontId="0" fillId="0" borderId="10" xfId="0" applyNumberFormat="1" applyFill="1" applyBorder="1"/>
    <xf numFmtId="166" fontId="0" fillId="0" borderId="7" xfId="0" applyNumberFormat="1" applyFill="1" applyBorder="1"/>
    <xf numFmtId="166" fontId="0" fillId="2" borderId="8" xfId="0" applyNumberFormat="1" applyFill="1" applyBorder="1"/>
    <xf numFmtId="0" fontId="4" fillId="0" borderId="0" xfId="0" applyFont="1" applyFill="1"/>
    <xf numFmtId="0" fontId="4" fillId="0" borderId="0" xfId="0" applyFont="1"/>
    <xf numFmtId="0" fontId="3" fillId="0" borderId="0" xfId="0" applyFont="1" applyFill="1"/>
    <xf numFmtId="167" fontId="6" fillId="0" borderId="2" xfId="2" applyNumberFormat="1" applyFont="1" applyFill="1" applyBorder="1"/>
    <xf numFmtId="0" fontId="0" fillId="0" borderId="3" xfId="0" applyFill="1" applyBorder="1"/>
    <xf numFmtId="0" fontId="0" fillId="0" borderId="13" xfId="0" applyFill="1" applyBorder="1"/>
    <xf numFmtId="0" fontId="0" fillId="0" borderId="14" xfId="0" applyFill="1" applyBorder="1"/>
    <xf numFmtId="165" fontId="0" fillId="0" borderId="3" xfId="0" applyNumberFormat="1" applyFill="1" applyBorder="1"/>
    <xf numFmtId="167" fontId="6" fillId="0" borderId="3" xfId="2" applyNumberFormat="1" applyFont="1" applyFill="1" applyBorder="1"/>
    <xf numFmtId="0" fontId="0" fillId="2" borderId="15" xfId="0" applyFill="1" applyBorder="1"/>
    <xf numFmtId="166" fontId="0" fillId="0" borderId="3" xfId="0" applyNumberFormat="1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165" fontId="0" fillId="0" borderId="17" xfId="0" applyNumberFormat="1" applyFill="1" applyBorder="1"/>
    <xf numFmtId="165" fontId="0" fillId="0" borderId="18" xfId="0" applyNumberFormat="1" applyFill="1" applyBorder="1"/>
    <xf numFmtId="165" fontId="0" fillId="2" borderId="20" xfId="0" applyNumberFormat="1" applyFill="1" applyBorder="1"/>
    <xf numFmtId="166" fontId="0" fillId="0" borderId="17" xfId="0" applyNumberFormat="1" applyFill="1" applyBorder="1"/>
    <xf numFmtId="166" fontId="0" fillId="0" borderId="18" xfId="0" applyNumberFormat="1" applyFill="1" applyBorder="1"/>
    <xf numFmtId="166" fontId="0" fillId="2" borderId="20" xfId="0" applyNumberForma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2" xfId="0" applyFill="1" applyBorder="1"/>
    <xf numFmtId="165" fontId="0" fillId="0" borderId="9" xfId="0" applyNumberFormat="1" applyFill="1" applyBorder="1"/>
    <xf numFmtId="165" fontId="0" fillId="2" borderId="11" xfId="0" applyNumberFormat="1" applyFill="1" applyBorder="1"/>
    <xf numFmtId="166" fontId="0" fillId="0" borderId="9" xfId="0" applyNumberFormat="1" applyFill="1" applyBorder="1"/>
    <xf numFmtId="166" fontId="0" fillId="0" borderId="10" xfId="0" applyNumberFormat="1" applyFill="1" applyBorder="1"/>
    <xf numFmtId="166" fontId="0" fillId="2" borderId="11" xfId="0" applyNumberForma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164" fontId="4" fillId="0" borderId="21" xfId="1" applyFont="1" applyFill="1" applyBorder="1"/>
    <xf numFmtId="164" fontId="4" fillId="0" borderId="22" xfId="1" applyFont="1" applyFill="1" applyBorder="1"/>
    <xf numFmtId="164" fontId="4" fillId="2" borderId="24" xfId="1" applyFont="1" applyFill="1" applyBorder="1"/>
    <xf numFmtId="167" fontId="5" fillId="0" borderId="18" xfId="2" applyNumberFormat="1" applyFont="1" applyFill="1" applyBorder="1"/>
    <xf numFmtId="167" fontId="5" fillId="0" borderId="2" xfId="2" applyNumberFormat="1" applyFont="1" applyFill="1" applyBorder="1"/>
    <xf numFmtId="167" fontId="5" fillId="0" borderId="10" xfId="2" applyNumberFormat="1" applyFont="1" applyFill="1" applyBorder="1"/>
    <xf numFmtId="167" fontId="8" fillId="0" borderId="22" xfId="2" applyNumberFormat="1" applyFont="1" applyFill="1" applyBorder="1"/>
    <xf numFmtId="167" fontId="7" fillId="0" borderId="18" xfId="2" applyNumberFormat="1" applyFont="1" applyFill="1" applyBorder="1"/>
    <xf numFmtId="167" fontId="7" fillId="0" borderId="2" xfId="2" applyNumberFormat="1" applyFont="1" applyFill="1" applyBorder="1"/>
    <xf numFmtId="167" fontId="7" fillId="0" borderId="10" xfId="2" applyNumberFormat="1" applyFont="1" applyFill="1" applyBorder="1"/>
    <xf numFmtId="167" fontId="9" fillId="0" borderId="22" xfId="2" applyNumberFormat="1" applyFont="1" applyFill="1" applyBorder="1"/>
    <xf numFmtId="165" fontId="0" fillId="0" borderId="25" xfId="0" applyNumberFormat="1" applyFill="1" applyBorder="1"/>
    <xf numFmtId="165" fontId="0" fillId="0" borderId="16" xfId="0" applyNumberFormat="1" applyFill="1" applyBorder="1"/>
    <xf numFmtId="167" fontId="6" fillId="0" borderId="16" xfId="2" applyNumberFormat="1" applyFont="1" applyFill="1" applyBorder="1"/>
    <xf numFmtId="165" fontId="0" fillId="2" borderId="26" xfId="0" applyNumberFormat="1" applyFill="1" applyBorder="1"/>
    <xf numFmtId="166" fontId="0" fillId="0" borderId="25" xfId="0" applyNumberFormat="1" applyFill="1" applyBorder="1"/>
    <xf numFmtId="166" fontId="0" fillId="0" borderId="16" xfId="0" applyNumberFormat="1" applyFill="1" applyBorder="1"/>
    <xf numFmtId="166" fontId="0" fillId="2" borderId="26" xfId="0" applyNumberFormat="1" applyFill="1" applyBorder="1"/>
    <xf numFmtId="0" fontId="6" fillId="0" borderId="10" xfId="0" applyFont="1" applyFill="1" applyBorder="1"/>
    <xf numFmtId="0" fontId="0" fillId="2" borderId="11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2"/>
  <sheetViews>
    <sheetView tabSelected="1" zoomScaleNormal="100" workbookViewId="0">
      <pane xSplit="3" ySplit="8" topLeftCell="D66" activePane="bottomRight" state="frozen"/>
      <selection pane="topRight" activeCell="D1" sqref="D1"/>
      <selection pane="bottomLeft" activeCell="A9" sqref="A9"/>
      <selection pane="bottomRight" activeCell="E4" sqref="E4"/>
    </sheetView>
  </sheetViews>
  <sheetFormatPr defaultRowHeight="15"/>
  <cols>
    <col min="1" max="1" width="14.42578125" style="2" bestFit="1" customWidth="1"/>
    <col min="2" max="2" width="10.42578125" style="2" bestFit="1" customWidth="1"/>
    <col min="3" max="3" width="9.140625" style="2"/>
    <col min="4" max="8" width="12" style="2" bestFit="1" customWidth="1"/>
    <col min="9" max="10" width="18.7109375" style="17" customWidth="1"/>
    <col min="11" max="11" width="11" style="2" bestFit="1" customWidth="1"/>
    <col min="12" max="16" width="12" style="2" bestFit="1" customWidth="1"/>
    <col min="17" max="18" width="18.28515625" style="17" customWidth="1"/>
    <col min="19" max="19" width="12" style="2" bestFit="1" customWidth="1"/>
    <col min="20" max="20" width="9.140625" style="2"/>
  </cols>
  <sheetData>
    <row r="1" spans="1:19">
      <c r="A1" s="1" t="s">
        <v>0</v>
      </c>
    </row>
    <row r="2" spans="1:19">
      <c r="A2" s="2" t="s">
        <v>1</v>
      </c>
      <c r="B2" s="3">
        <v>43613.616064814814</v>
      </c>
    </row>
    <row r="4" spans="1:19">
      <c r="A4" s="2" t="s">
        <v>2</v>
      </c>
      <c r="B4" s="2" t="s">
        <v>3</v>
      </c>
    </row>
    <row r="5" spans="1:19">
      <c r="A5" s="2" t="s">
        <v>4</v>
      </c>
      <c r="B5" s="2" t="s">
        <v>5</v>
      </c>
    </row>
    <row r="6" spans="1:19" ht="15.75" thickBot="1"/>
    <row r="7" spans="1:19">
      <c r="D7" s="66" t="s">
        <v>6</v>
      </c>
      <c r="E7" s="67"/>
      <c r="F7" s="67"/>
      <c r="G7" s="67"/>
      <c r="H7" s="67"/>
      <c r="I7" s="67"/>
      <c r="J7" s="67"/>
      <c r="K7" s="68"/>
      <c r="L7" s="66" t="s">
        <v>7</v>
      </c>
      <c r="M7" s="67"/>
      <c r="N7" s="67"/>
      <c r="O7" s="67"/>
      <c r="P7" s="67"/>
      <c r="Q7" s="67"/>
      <c r="R7" s="67"/>
      <c r="S7" s="68"/>
    </row>
    <row r="8" spans="1:19" ht="15.75" thickBot="1">
      <c r="A8" s="4" t="s">
        <v>8</v>
      </c>
      <c r="B8" s="4" t="s">
        <v>9</v>
      </c>
      <c r="C8" s="7" t="s">
        <v>44</v>
      </c>
      <c r="D8" s="35" t="s">
        <v>10</v>
      </c>
      <c r="E8" s="36" t="s">
        <v>11</v>
      </c>
      <c r="F8" s="36" t="s">
        <v>12</v>
      </c>
      <c r="G8" s="36" t="s">
        <v>13</v>
      </c>
      <c r="H8" s="36" t="s">
        <v>14</v>
      </c>
      <c r="I8" s="64" t="s">
        <v>45</v>
      </c>
      <c r="J8" s="64" t="s">
        <v>46</v>
      </c>
      <c r="K8" s="65" t="s">
        <v>15</v>
      </c>
      <c r="L8" s="35" t="s">
        <v>10</v>
      </c>
      <c r="M8" s="36" t="s">
        <v>11</v>
      </c>
      <c r="N8" s="36" t="s">
        <v>12</v>
      </c>
      <c r="O8" s="36" t="s">
        <v>13</v>
      </c>
      <c r="P8" s="36" t="s">
        <v>14</v>
      </c>
      <c r="Q8" s="64" t="s">
        <v>45</v>
      </c>
      <c r="R8" s="64" t="s">
        <v>46</v>
      </c>
      <c r="S8" s="65" t="s">
        <v>15</v>
      </c>
    </row>
    <row r="9" spans="1:19">
      <c r="A9" s="4" t="s">
        <v>16</v>
      </c>
      <c r="B9" s="4" t="s">
        <v>17</v>
      </c>
      <c r="C9" s="7" t="s">
        <v>35</v>
      </c>
      <c r="D9" s="57">
        <v>8732.27</v>
      </c>
      <c r="E9" s="58">
        <v>10421.25</v>
      </c>
      <c r="F9" s="58">
        <v>6921.57</v>
      </c>
      <c r="G9" s="58">
        <v>18432.98</v>
      </c>
      <c r="H9" s="58">
        <v>7004.85</v>
      </c>
      <c r="I9" s="59">
        <f>(H9-D9)/D9</f>
        <v>-0.19782026895641111</v>
      </c>
      <c r="J9" s="59">
        <f>(H9-G9)/G9</f>
        <v>-0.61998277001331303</v>
      </c>
      <c r="K9" s="60">
        <v>1626.18</v>
      </c>
      <c r="L9" s="61">
        <v>19747</v>
      </c>
      <c r="M9" s="62">
        <v>23880.2</v>
      </c>
      <c r="N9" s="62">
        <v>18447.5</v>
      </c>
      <c r="O9" s="62">
        <v>36630.699999999997</v>
      </c>
      <c r="P9" s="62">
        <v>12966.2</v>
      </c>
      <c r="Q9" s="59">
        <f>(P9-L9)/L9</f>
        <v>-0.3433838051349572</v>
      </c>
      <c r="R9" s="59">
        <f>(P9-O9)/O9</f>
        <v>-0.64602915041208597</v>
      </c>
      <c r="S9" s="63">
        <v>2784.2</v>
      </c>
    </row>
    <row r="10" spans="1:19">
      <c r="A10" s="4" t="s">
        <v>16</v>
      </c>
      <c r="B10" s="4" t="s">
        <v>17</v>
      </c>
      <c r="C10" s="7" t="s">
        <v>36</v>
      </c>
      <c r="D10" s="10">
        <v>21.49</v>
      </c>
      <c r="E10" s="5">
        <v>69.459999999999994</v>
      </c>
      <c r="F10" s="5">
        <v>6.97</v>
      </c>
      <c r="G10" s="5">
        <v>41.09</v>
      </c>
      <c r="H10" s="5">
        <v>33.340000000000003</v>
      </c>
      <c r="I10" s="18">
        <f t="shared" ref="I10:I73" si="0">(H10-D10)/D10</f>
        <v>0.55141926477431391</v>
      </c>
      <c r="J10" s="18">
        <f t="shared" ref="J10:J73" si="1">(H10-G10)/G10</f>
        <v>-0.18861036748600632</v>
      </c>
      <c r="K10" s="9" t="s">
        <v>0</v>
      </c>
      <c r="L10" s="13">
        <v>48</v>
      </c>
      <c r="M10" s="6">
        <v>165.4</v>
      </c>
      <c r="N10" s="6">
        <v>1.5</v>
      </c>
      <c r="O10" s="6">
        <v>12.6</v>
      </c>
      <c r="P10" s="6">
        <v>8</v>
      </c>
      <c r="Q10" s="18">
        <f t="shared" ref="Q10:Q73" si="2">(P10-L10)/L10</f>
        <v>-0.83333333333333337</v>
      </c>
      <c r="R10" s="18">
        <f t="shared" ref="R10:R73" si="3">(P10-O10)/O10</f>
        <v>-0.36507936507936506</v>
      </c>
      <c r="S10" s="9" t="s">
        <v>0</v>
      </c>
    </row>
    <row r="11" spans="1:19">
      <c r="A11" s="4" t="s">
        <v>16</v>
      </c>
      <c r="B11" s="4" t="s">
        <v>17</v>
      </c>
      <c r="C11" s="7" t="s">
        <v>37</v>
      </c>
      <c r="D11" s="10">
        <v>2.38</v>
      </c>
      <c r="E11" s="4" t="s">
        <v>0</v>
      </c>
      <c r="F11" s="5">
        <v>1.24</v>
      </c>
      <c r="G11" s="4" t="s">
        <v>0</v>
      </c>
      <c r="H11" s="4" t="s">
        <v>0</v>
      </c>
      <c r="I11" s="18"/>
      <c r="J11" s="18"/>
      <c r="K11" s="9" t="s">
        <v>0</v>
      </c>
      <c r="L11" s="13">
        <v>1</v>
      </c>
      <c r="M11" s="4" t="s">
        <v>0</v>
      </c>
      <c r="N11" s="6">
        <v>0.5</v>
      </c>
      <c r="O11" s="4" t="s">
        <v>0</v>
      </c>
      <c r="P11" s="4" t="s">
        <v>0</v>
      </c>
      <c r="Q11" s="18"/>
      <c r="R11" s="18"/>
      <c r="S11" s="9" t="s">
        <v>0</v>
      </c>
    </row>
    <row r="12" spans="1:19">
      <c r="A12" s="4" t="s">
        <v>16</v>
      </c>
      <c r="B12" s="4" t="s">
        <v>17</v>
      </c>
      <c r="C12" s="7" t="s">
        <v>38</v>
      </c>
      <c r="D12" s="10">
        <v>1528.76</v>
      </c>
      <c r="E12" s="5">
        <v>1088.18</v>
      </c>
      <c r="F12" s="5">
        <v>576.9</v>
      </c>
      <c r="G12" s="5">
        <v>35.74</v>
      </c>
      <c r="H12" s="4" t="s">
        <v>0</v>
      </c>
      <c r="I12" s="18"/>
      <c r="J12" s="18"/>
      <c r="K12" s="9" t="s">
        <v>0</v>
      </c>
      <c r="L12" s="13">
        <v>3246.6</v>
      </c>
      <c r="M12" s="6">
        <v>2347.3000000000002</v>
      </c>
      <c r="N12" s="6">
        <v>1393.9</v>
      </c>
      <c r="O12" s="6">
        <v>51.1</v>
      </c>
      <c r="P12" s="4" t="s">
        <v>0</v>
      </c>
      <c r="Q12" s="18"/>
      <c r="R12" s="18"/>
      <c r="S12" s="9" t="s">
        <v>0</v>
      </c>
    </row>
    <row r="13" spans="1:19">
      <c r="A13" s="4" t="s">
        <v>16</v>
      </c>
      <c r="B13" s="4" t="s">
        <v>17</v>
      </c>
      <c r="C13" s="7" t="s">
        <v>39</v>
      </c>
      <c r="D13" s="10">
        <v>1067.55</v>
      </c>
      <c r="E13" s="5">
        <v>434.21</v>
      </c>
      <c r="F13" s="5">
        <v>674.33</v>
      </c>
      <c r="G13" s="5">
        <v>1050.43</v>
      </c>
      <c r="H13" s="5">
        <v>853.35</v>
      </c>
      <c r="I13" s="18">
        <f t="shared" si="0"/>
        <v>-0.20064633974989457</v>
      </c>
      <c r="J13" s="18">
        <f t="shared" si="1"/>
        <v>-0.18761840389173959</v>
      </c>
      <c r="K13" s="9" t="s">
        <v>0</v>
      </c>
      <c r="L13" s="13">
        <v>1814.6</v>
      </c>
      <c r="M13" s="6">
        <v>800.6</v>
      </c>
      <c r="N13" s="6">
        <v>1282.5</v>
      </c>
      <c r="O13" s="6">
        <v>1781.6</v>
      </c>
      <c r="P13" s="6">
        <v>1299.0999999999999</v>
      </c>
      <c r="Q13" s="18">
        <f t="shared" si="2"/>
        <v>-0.28408464675410561</v>
      </c>
      <c r="R13" s="18">
        <f t="shared" si="3"/>
        <v>-0.27082397844634037</v>
      </c>
      <c r="S13" s="9" t="s">
        <v>0</v>
      </c>
    </row>
    <row r="14" spans="1:19">
      <c r="A14" s="4" t="s">
        <v>16</v>
      </c>
      <c r="B14" s="4" t="s">
        <v>17</v>
      </c>
      <c r="C14" s="7" t="s">
        <v>40</v>
      </c>
      <c r="D14" s="10">
        <v>42.5</v>
      </c>
      <c r="E14" s="5">
        <v>356.16</v>
      </c>
      <c r="F14" s="5">
        <v>808.96</v>
      </c>
      <c r="G14" s="5">
        <v>227.33</v>
      </c>
      <c r="H14" s="5">
        <v>210.64</v>
      </c>
      <c r="I14" s="18">
        <f t="shared" si="0"/>
        <v>3.9562352941176466</v>
      </c>
      <c r="J14" s="18">
        <f t="shared" si="1"/>
        <v>-7.3417498790304958E-2</v>
      </c>
      <c r="K14" s="11">
        <v>120.19</v>
      </c>
      <c r="L14" s="13">
        <v>15.6</v>
      </c>
      <c r="M14" s="6">
        <v>263.60000000000002</v>
      </c>
      <c r="N14" s="6">
        <v>619.70000000000005</v>
      </c>
      <c r="O14" s="6">
        <v>163.9</v>
      </c>
      <c r="P14" s="6">
        <v>171.9</v>
      </c>
      <c r="Q14" s="18">
        <f t="shared" si="2"/>
        <v>10.01923076923077</v>
      </c>
      <c r="R14" s="18">
        <f t="shared" si="3"/>
        <v>4.8810250152532028E-2</v>
      </c>
      <c r="S14" s="14">
        <v>90.9</v>
      </c>
    </row>
    <row r="15" spans="1:19">
      <c r="A15" s="4" t="s">
        <v>16</v>
      </c>
      <c r="B15" s="4" t="s">
        <v>17</v>
      </c>
      <c r="C15" s="7" t="s">
        <v>42</v>
      </c>
      <c r="D15" s="10">
        <v>159.38</v>
      </c>
      <c r="E15" s="5">
        <v>64.41</v>
      </c>
      <c r="F15" s="5">
        <v>124.13</v>
      </c>
      <c r="G15" s="5">
        <v>11.52</v>
      </c>
      <c r="H15" s="4" t="s">
        <v>0</v>
      </c>
      <c r="I15" s="18"/>
      <c r="J15" s="18"/>
      <c r="K15" s="9" t="s">
        <v>0</v>
      </c>
      <c r="L15" s="13">
        <v>15.7</v>
      </c>
      <c r="M15" s="6">
        <v>3.4</v>
      </c>
      <c r="N15" s="6">
        <v>7.5</v>
      </c>
      <c r="O15" s="6">
        <v>1</v>
      </c>
      <c r="P15" s="4" t="s">
        <v>0</v>
      </c>
      <c r="Q15" s="18"/>
      <c r="R15" s="18"/>
      <c r="S15" s="9" t="s">
        <v>0</v>
      </c>
    </row>
    <row r="16" spans="1:19">
      <c r="A16" s="4" t="s">
        <v>16</v>
      </c>
      <c r="B16" s="4" t="s">
        <v>17</v>
      </c>
      <c r="C16" s="7" t="s">
        <v>43</v>
      </c>
      <c r="D16" s="10">
        <v>43.32</v>
      </c>
      <c r="E16" s="5">
        <v>17</v>
      </c>
      <c r="F16" s="5">
        <v>0.23</v>
      </c>
      <c r="G16" s="5">
        <v>56.99</v>
      </c>
      <c r="H16" s="5">
        <v>46.69</v>
      </c>
      <c r="I16" s="18">
        <f t="shared" si="0"/>
        <v>7.7793167128347121E-2</v>
      </c>
      <c r="J16" s="18">
        <f t="shared" si="1"/>
        <v>-0.18073346201087917</v>
      </c>
      <c r="K16" s="11">
        <v>5.64</v>
      </c>
      <c r="L16" s="13">
        <v>7.1</v>
      </c>
      <c r="M16" s="6">
        <v>24</v>
      </c>
      <c r="N16" s="6">
        <v>0</v>
      </c>
      <c r="O16" s="6">
        <v>16.600000000000001</v>
      </c>
      <c r="P16" s="6">
        <v>35.1</v>
      </c>
      <c r="Q16" s="18">
        <f t="shared" si="2"/>
        <v>3.943661971830986</v>
      </c>
      <c r="R16" s="18">
        <f t="shared" si="3"/>
        <v>1.1144578313253011</v>
      </c>
      <c r="S16" s="14">
        <v>0.5</v>
      </c>
    </row>
    <row r="17" spans="1:19">
      <c r="A17" s="4" t="s">
        <v>18</v>
      </c>
      <c r="B17" s="4" t="s">
        <v>17</v>
      </c>
      <c r="C17" s="7" t="s">
        <v>35</v>
      </c>
      <c r="D17" s="10">
        <v>811.08</v>
      </c>
      <c r="E17" s="5">
        <v>57.99</v>
      </c>
      <c r="F17" s="5">
        <v>151.63</v>
      </c>
      <c r="G17" s="5">
        <v>31.74</v>
      </c>
      <c r="H17" s="5">
        <v>170.73</v>
      </c>
      <c r="I17" s="18">
        <f t="shared" si="0"/>
        <v>-0.78950288504216604</v>
      </c>
      <c r="J17" s="18">
        <f t="shared" si="1"/>
        <v>4.3790170132325139</v>
      </c>
      <c r="K17" s="9" t="s">
        <v>0</v>
      </c>
      <c r="L17" s="13">
        <v>2122.5</v>
      </c>
      <c r="M17" s="6">
        <v>87.8</v>
      </c>
      <c r="N17" s="6">
        <v>190.2</v>
      </c>
      <c r="O17" s="6">
        <v>33.6</v>
      </c>
      <c r="P17" s="6">
        <v>278.8</v>
      </c>
      <c r="Q17" s="18">
        <f t="shared" si="2"/>
        <v>-0.86864546525323916</v>
      </c>
      <c r="R17" s="18">
        <f t="shared" si="3"/>
        <v>7.2976190476190474</v>
      </c>
      <c r="S17" s="9" t="s">
        <v>0</v>
      </c>
    </row>
    <row r="18" spans="1:19">
      <c r="A18" s="4" t="s">
        <v>18</v>
      </c>
      <c r="B18" s="4" t="s">
        <v>17</v>
      </c>
      <c r="C18" s="7" t="s">
        <v>39</v>
      </c>
      <c r="D18" s="10">
        <v>109.01</v>
      </c>
      <c r="E18" s="4" t="s">
        <v>0</v>
      </c>
      <c r="F18" s="4" t="s">
        <v>0</v>
      </c>
      <c r="G18" s="4" t="s">
        <v>0</v>
      </c>
      <c r="H18" s="4" t="s">
        <v>0</v>
      </c>
      <c r="I18" s="18"/>
      <c r="J18" s="18"/>
      <c r="K18" s="9" t="s">
        <v>0</v>
      </c>
      <c r="L18" s="13">
        <v>146.9</v>
      </c>
      <c r="M18" s="4" t="s">
        <v>0</v>
      </c>
      <c r="N18" s="4" t="s">
        <v>0</v>
      </c>
      <c r="O18" s="4" t="s">
        <v>0</v>
      </c>
      <c r="P18" s="4" t="s">
        <v>0</v>
      </c>
      <c r="Q18" s="18"/>
      <c r="R18" s="18"/>
      <c r="S18" s="9" t="s">
        <v>0</v>
      </c>
    </row>
    <row r="19" spans="1:19">
      <c r="A19" s="4" t="s">
        <v>18</v>
      </c>
      <c r="B19" s="4" t="s">
        <v>17</v>
      </c>
      <c r="C19" s="7" t="s">
        <v>40</v>
      </c>
      <c r="D19" s="8" t="s">
        <v>0</v>
      </c>
      <c r="E19" s="4" t="s">
        <v>0</v>
      </c>
      <c r="F19" s="4" t="s">
        <v>0</v>
      </c>
      <c r="G19" s="5">
        <v>5.75</v>
      </c>
      <c r="H19" s="4" t="s">
        <v>0</v>
      </c>
      <c r="I19" s="18"/>
      <c r="J19" s="18"/>
      <c r="K19" s="9" t="s">
        <v>0</v>
      </c>
      <c r="L19" s="8" t="s">
        <v>0</v>
      </c>
      <c r="M19" s="4" t="s">
        <v>0</v>
      </c>
      <c r="N19" s="4" t="s">
        <v>0</v>
      </c>
      <c r="O19" s="6">
        <v>3.1</v>
      </c>
      <c r="P19" s="4" t="s">
        <v>0</v>
      </c>
      <c r="Q19" s="18"/>
      <c r="R19" s="18"/>
      <c r="S19" s="9" t="s">
        <v>0</v>
      </c>
    </row>
    <row r="20" spans="1:19">
      <c r="A20" s="4" t="s">
        <v>18</v>
      </c>
      <c r="B20" s="4" t="s">
        <v>17</v>
      </c>
      <c r="C20" s="7" t="s">
        <v>42</v>
      </c>
      <c r="D20" s="8" t="s">
        <v>0</v>
      </c>
      <c r="E20" s="4" t="s">
        <v>0</v>
      </c>
      <c r="F20" s="5">
        <v>6.87</v>
      </c>
      <c r="G20" s="4" t="s">
        <v>0</v>
      </c>
      <c r="H20" s="4" t="s">
        <v>0</v>
      </c>
      <c r="I20" s="18"/>
      <c r="J20" s="18"/>
      <c r="K20" s="9" t="s">
        <v>0</v>
      </c>
      <c r="L20" s="8" t="s">
        <v>0</v>
      </c>
      <c r="M20" s="4" t="s">
        <v>0</v>
      </c>
      <c r="N20" s="6">
        <v>3.4</v>
      </c>
      <c r="O20" s="4" t="s">
        <v>0</v>
      </c>
      <c r="P20" s="4" t="s">
        <v>0</v>
      </c>
      <c r="Q20" s="18"/>
      <c r="R20" s="18"/>
      <c r="S20" s="9" t="s">
        <v>0</v>
      </c>
    </row>
    <row r="21" spans="1:19">
      <c r="A21" s="4" t="s">
        <v>18</v>
      </c>
      <c r="B21" s="4" t="s">
        <v>17</v>
      </c>
      <c r="C21" s="7" t="s">
        <v>43</v>
      </c>
      <c r="D21" s="10">
        <v>16.59</v>
      </c>
      <c r="E21" s="5">
        <v>5.64</v>
      </c>
      <c r="F21" s="5">
        <v>7.7</v>
      </c>
      <c r="G21" s="4" t="s">
        <v>0</v>
      </c>
      <c r="H21" s="5">
        <v>0.9</v>
      </c>
      <c r="I21" s="18">
        <f t="shared" si="0"/>
        <v>-0.94575045207956598</v>
      </c>
      <c r="J21" s="18"/>
      <c r="K21" s="11">
        <v>1.27</v>
      </c>
      <c r="L21" s="13">
        <v>9.3000000000000007</v>
      </c>
      <c r="M21" s="6">
        <v>4.8</v>
      </c>
      <c r="N21" s="6">
        <v>6.5</v>
      </c>
      <c r="O21" s="4" t="s">
        <v>0</v>
      </c>
      <c r="P21" s="6">
        <v>0.7</v>
      </c>
      <c r="Q21" s="18">
        <f t="shared" si="2"/>
        <v>-0.92473118279569899</v>
      </c>
      <c r="R21" s="18"/>
      <c r="S21" s="14">
        <v>1</v>
      </c>
    </row>
    <row r="22" spans="1:19">
      <c r="A22" s="4" t="s">
        <v>19</v>
      </c>
      <c r="B22" s="4" t="s">
        <v>17</v>
      </c>
      <c r="C22" s="7" t="s">
        <v>35</v>
      </c>
      <c r="D22" s="10">
        <v>100.62</v>
      </c>
      <c r="E22" s="5">
        <v>1347.1</v>
      </c>
      <c r="F22" s="5">
        <v>280.8</v>
      </c>
      <c r="G22" s="5">
        <v>79.41</v>
      </c>
      <c r="H22" s="5">
        <v>208.63</v>
      </c>
      <c r="I22" s="18">
        <f t="shared" si="0"/>
        <v>1.073444643212085</v>
      </c>
      <c r="J22" s="18">
        <f t="shared" si="1"/>
        <v>1.6272509759476137</v>
      </c>
      <c r="K22" s="11">
        <v>1698.68</v>
      </c>
      <c r="L22" s="13">
        <v>121.8</v>
      </c>
      <c r="M22" s="6">
        <v>2759.8</v>
      </c>
      <c r="N22" s="6">
        <v>463.3</v>
      </c>
      <c r="O22" s="6">
        <v>94.3</v>
      </c>
      <c r="P22" s="6">
        <v>279.10000000000002</v>
      </c>
      <c r="Q22" s="18">
        <f t="shared" si="2"/>
        <v>1.2914614121510675</v>
      </c>
      <c r="R22" s="18">
        <f t="shared" si="3"/>
        <v>1.9597030752916227</v>
      </c>
      <c r="S22" s="14">
        <v>3652.1</v>
      </c>
    </row>
    <row r="23" spans="1:19">
      <c r="A23" s="4" t="s">
        <v>19</v>
      </c>
      <c r="B23" s="4" t="s">
        <v>17</v>
      </c>
      <c r="C23" s="7" t="s">
        <v>36</v>
      </c>
      <c r="D23" s="10">
        <v>1.44</v>
      </c>
      <c r="E23" s="4" t="s">
        <v>0</v>
      </c>
      <c r="F23" s="4" t="s">
        <v>0</v>
      </c>
      <c r="G23" s="4" t="s">
        <v>0</v>
      </c>
      <c r="H23" s="4" t="s">
        <v>0</v>
      </c>
      <c r="I23" s="18"/>
      <c r="J23" s="18"/>
      <c r="K23" s="9" t="s">
        <v>0</v>
      </c>
      <c r="L23" s="13">
        <v>1.2</v>
      </c>
      <c r="M23" s="4" t="s">
        <v>0</v>
      </c>
      <c r="N23" s="4" t="s">
        <v>0</v>
      </c>
      <c r="O23" s="4" t="s">
        <v>0</v>
      </c>
      <c r="P23" s="4" t="s">
        <v>0</v>
      </c>
      <c r="Q23" s="18"/>
      <c r="R23" s="18"/>
      <c r="S23" s="9" t="s">
        <v>0</v>
      </c>
    </row>
    <row r="24" spans="1:19">
      <c r="A24" s="4" t="s">
        <v>19</v>
      </c>
      <c r="B24" s="4" t="s">
        <v>17</v>
      </c>
      <c r="C24" s="7" t="s">
        <v>37</v>
      </c>
      <c r="D24" s="10">
        <v>0.08</v>
      </c>
      <c r="E24" s="5">
        <v>1.5</v>
      </c>
      <c r="F24" s="4" t="s">
        <v>0</v>
      </c>
      <c r="G24" s="4" t="s">
        <v>0</v>
      </c>
      <c r="H24" s="4" t="s">
        <v>0</v>
      </c>
      <c r="I24" s="18"/>
      <c r="J24" s="18"/>
      <c r="K24" s="9" t="s">
        <v>0</v>
      </c>
      <c r="L24" s="13">
        <v>0.1</v>
      </c>
      <c r="M24" s="6">
        <v>1.5</v>
      </c>
      <c r="N24" s="4" t="s">
        <v>0</v>
      </c>
      <c r="O24" s="4" t="s">
        <v>0</v>
      </c>
      <c r="P24" s="4" t="s">
        <v>0</v>
      </c>
      <c r="Q24" s="18"/>
      <c r="R24" s="18"/>
      <c r="S24" s="9" t="s">
        <v>0</v>
      </c>
    </row>
    <row r="25" spans="1:19">
      <c r="A25" s="4" t="s">
        <v>19</v>
      </c>
      <c r="B25" s="4" t="s">
        <v>17</v>
      </c>
      <c r="C25" s="7" t="s">
        <v>38</v>
      </c>
      <c r="D25" s="8" t="s">
        <v>0</v>
      </c>
      <c r="E25" s="5">
        <v>4.5</v>
      </c>
      <c r="F25" s="4" t="s">
        <v>0</v>
      </c>
      <c r="G25" s="4" t="s">
        <v>0</v>
      </c>
      <c r="H25" s="4" t="s">
        <v>0</v>
      </c>
      <c r="I25" s="18"/>
      <c r="J25" s="18"/>
      <c r="K25" s="9" t="s">
        <v>0</v>
      </c>
      <c r="L25" s="8" t="s">
        <v>0</v>
      </c>
      <c r="M25" s="6">
        <v>7.1</v>
      </c>
      <c r="N25" s="4" t="s">
        <v>0</v>
      </c>
      <c r="O25" s="4" t="s">
        <v>0</v>
      </c>
      <c r="P25" s="4" t="s">
        <v>0</v>
      </c>
      <c r="Q25" s="18"/>
      <c r="R25" s="18"/>
      <c r="S25" s="9" t="s">
        <v>0</v>
      </c>
    </row>
    <row r="26" spans="1:19">
      <c r="A26" s="4" t="s">
        <v>19</v>
      </c>
      <c r="B26" s="4" t="s">
        <v>17</v>
      </c>
      <c r="C26" s="7" t="s">
        <v>40</v>
      </c>
      <c r="D26" s="10">
        <v>147.68</v>
      </c>
      <c r="E26" s="5">
        <v>247.94</v>
      </c>
      <c r="F26" s="5">
        <v>187.81</v>
      </c>
      <c r="G26" s="5">
        <v>221.33</v>
      </c>
      <c r="H26" s="5">
        <v>46.83</v>
      </c>
      <c r="I26" s="18">
        <f t="shared" si="0"/>
        <v>-0.68289544962080173</v>
      </c>
      <c r="J26" s="18">
        <f t="shared" si="1"/>
        <v>-0.78841548818506302</v>
      </c>
      <c r="K26" s="11">
        <v>191.79</v>
      </c>
      <c r="L26" s="13">
        <v>126.3</v>
      </c>
      <c r="M26" s="6">
        <v>188.3</v>
      </c>
      <c r="N26" s="6">
        <v>210.5</v>
      </c>
      <c r="O26" s="6">
        <v>228.7</v>
      </c>
      <c r="P26" s="6">
        <v>37.799999999999997</v>
      </c>
      <c r="Q26" s="18">
        <f t="shared" si="2"/>
        <v>-0.70071258907363421</v>
      </c>
      <c r="R26" s="18">
        <f t="shared" si="3"/>
        <v>-0.83471797114123303</v>
      </c>
      <c r="S26" s="14">
        <v>166.2</v>
      </c>
    </row>
    <row r="27" spans="1:19">
      <c r="A27" s="4" t="s">
        <v>19</v>
      </c>
      <c r="B27" s="4" t="s">
        <v>17</v>
      </c>
      <c r="C27" s="7" t="s">
        <v>41</v>
      </c>
      <c r="D27" s="8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18"/>
      <c r="J27" s="18"/>
      <c r="K27" s="9" t="s">
        <v>0</v>
      </c>
      <c r="L27" s="8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8"/>
      <c r="R27" s="18"/>
      <c r="S27" s="9" t="s">
        <v>0</v>
      </c>
    </row>
    <row r="28" spans="1:19">
      <c r="A28" s="4" t="s">
        <v>19</v>
      </c>
      <c r="B28" s="4" t="s">
        <v>17</v>
      </c>
      <c r="C28" s="7" t="s">
        <v>42</v>
      </c>
      <c r="D28" s="10">
        <v>1.68</v>
      </c>
      <c r="E28" s="5">
        <v>8.86</v>
      </c>
      <c r="F28" s="5">
        <v>4.42</v>
      </c>
      <c r="G28" s="5">
        <v>23.21</v>
      </c>
      <c r="H28" s="5">
        <v>26.78</v>
      </c>
      <c r="I28" s="18">
        <f t="shared" si="0"/>
        <v>14.940476190476192</v>
      </c>
      <c r="J28" s="18">
        <f t="shared" si="1"/>
        <v>0.15381301163291686</v>
      </c>
      <c r="K28" s="9" t="s">
        <v>0</v>
      </c>
      <c r="L28" s="13">
        <v>0</v>
      </c>
      <c r="M28" s="6">
        <v>0.2</v>
      </c>
      <c r="N28" s="6">
        <v>0.1</v>
      </c>
      <c r="O28" s="6">
        <v>13.4</v>
      </c>
      <c r="P28" s="6">
        <v>14.3</v>
      </c>
      <c r="Q28" s="18"/>
      <c r="R28" s="18">
        <f t="shared" si="3"/>
        <v>6.7164179104477639E-2</v>
      </c>
      <c r="S28" s="9" t="s">
        <v>0</v>
      </c>
    </row>
    <row r="29" spans="1:19">
      <c r="A29" s="4" t="s">
        <v>19</v>
      </c>
      <c r="B29" s="4" t="s">
        <v>17</v>
      </c>
      <c r="C29" s="7" t="s">
        <v>43</v>
      </c>
      <c r="D29" s="10">
        <v>0.35</v>
      </c>
      <c r="E29" s="4" t="s">
        <v>0</v>
      </c>
      <c r="F29" s="4" t="s">
        <v>0</v>
      </c>
      <c r="G29" s="4" t="s">
        <v>0</v>
      </c>
      <c r="H29" s="5">
        <v>1.45</v>
      </c>
      <c r="I29" s="18">
        <f t="shared" si="0"/>
        <v>3.1428571428571432</v>
      </c>
      <c r="J29" s="18"/>
      <c r="K29" s="9" t="s">
        <v>0</v>
      </c>
      <c r="L29" s="13">
        <v>0</v>
      </c>
      <c r="M29" s="4" t="s">
        <v>0</v>
      </c>
      <c r="N29" s="4" t="s">
        <v>0</v>
      </c>
      <c r="O29" s="4" t="s">
        <v>0</v>
      </c>
      <c r="P29" s="6">
        <v>0.8</v>
      </c>
      <c r="Q29" s="18"/>
      <c r="R29" s="18"/>
      <c r="S29" s="9" t="s">
        <v>0</v>
      </c>
    </row>
    <row r="30" spans="1:19">
      <c r="A30" s="4" t="s">
        <v>20</v>
      </c>
      <c r="B30" s="4" t="s">
        <v>17</v>
      </c>
      <c r="C30" s="7" t="s">
        <v>35</v>
      </c>
      <c r="D30" s="10">
        <v>1015.77</v>
      </c>
      <c r="E30" s="5">
        <v>3759.78</v>
      </c>
      <c r="F30" s="5">
        <v>1797.26</v>
      </c>
      <c r="G30" s="5">
        <v>2244.0300000000002</v>
      </c>
      <c r="H30" s="5">
        <v>4187.28</v>
      </c>
      <c r="I30" s="18">
        <f t="shared" si="0"/>
        <v>3.1222717741220944</v>
      </c>
      <c r="J30" s="18">
        <f t="shared" si="1"/>
        <v>0.8659643587652569</v>
      </c>
      <c r="K30" s="11">
        <v>1263.18</v>
      </c>
      <c r="L30" s="13">
        <v>1779.6</v>
      </c>
      <c r="M30" s="6">
        <v>9440.7999999999993</v>
      </c>
      <c r="N30" s="6">
        <v>3405.7</v>
      </c>
      <c r="O30" s="6">
        <v>3656.3</v>
      </c>
      <c r="P30" s="6">
        <v>5943.1</v>
      </c>
      <c r="Q30" s="18">
        <f t="shared" si="2"/>
        <v>2.3395706900427062</v>
      </c>
      <c r="R30" s="18">
        <f t="shared" si="3"/>
        <v>0.62544101960998821</v>
      </c>
      <c r="S30" s="14">
        <v>1792.3</v>
      </c>
    </row>
    <row r="31" spans="1:19">
      <c r="A31" s="4" t="s">
        <v>20</v>
      </c>
      <c r="B31" s="4" t="s">
        <v>17</v>
      </c>
      <c r="C31" s="7" t="s">
        <v>36</v>
      </c>
      <c r="D31" s="8" t="s">
        <v>0</v>
      </c>
      <c r="E31" s="4" t="s">
        <v>0</v>
      </c>
      <c r="F31" s="5">
        <v>2.0499999999999998</v>
      </c>
      <c r="G31" s="5">
        <v>1.48</v>
      </c>
      <c r="H31" s="5">
        <v>13.21</v>
      </c>
      <c r="I31" s="18"/>
      <c r="J31" s="18">
        <f t="shared" si="1"/>
        <v>7.9256756756756763</v>
      </c>
      <c r="K31" s="9" t="s">
        <v>0</v>
      </c>
      <c r="L31" s="8" t="s">
        <v>0</v>
      </c>
      <c r="M31" s="4" t="s">
        <v>0</v>
      </c>
      <c r="N31" s="6">
        <v>4.7</v>
      </c>
      <c r="O31" s="6">
        <v>0.3</v>
      </c>
      <c r="P31" s="6">
        <v>25.8</v>
      </c>
      <c r="Q31" s="18"/>
      <c r="R31" s="18">
        <f t="shared" si="3"/>
        <v>85</v>
      </c>
      <c r="S31" s="9" t="s">
        <v>0</v>
      </c>
    </row>
    <row r="32" spans="1:19">
      <c r="A32" s="4" t="s">
        <v>20</v>
      </c>
      <c r="B32" s="4" t="s">
        <v>17</v>
      </c>
      <c r="C32" s="7" t="s">
        <v>37</v>
      </c>
      <c r="D32" s="8" t="s">
        <v>0</v>
      </c>
      <c r="E32" s="5">
        <v>24.56</v>
      </c>
      <c r="F32" s="5">
        <v>24.35</v>
      </c>
      <c r="G32" s="5">
        <v>13.05</v>
      </c>
      <c r="H32" s="5">
        <v>59.62</v>
      </c>
      <c r="I32" s="18"/>
      <c r="J32" s="18">
        <f t="shared" si="1"/>
        <v>3.5685823754789263</v>
      </c>
      <c r="K32" s="9" t="s">
        <v>0</v>
      </c>
      <c r="L32" s="8" t="s">
        <v>0</v>
      </c>
      <c r="M32" s="6">
        <v>36.1</v>
      </c>
      <c r="N32" s="6">
        <v>44.8</v>
      </c>
      <c r="O32" s="6">
        <v>17.600000000000001</v>
      </c>
      <c r="P32" s="6">
        <v>72</v>
      </c>
      <c r="Q32" s="18"/>
      <c r="R32" s="18">
        <f t="shared" si="3"/>
        <v>3.0909090909090904</v>
      </c>
      <c r="S32" s="9" t="s">
        <v>0</v>
      </c>
    </row>
    <row r="33" spans="1:19">
      <c r="A33" s="4" t="s">
        <v>20</v>
      </c>
      <c r="B33" s="4" t="s">
        <v>17</v>
      </c>
      <c r="C33" s="7" t="s">
        <v>38</v>
      </c>
      <c r="D33" s="10">
        <v>50.87</v>
      </c>
      <c r="E33" s="5">
        <v>118.07</v>
      </c>
      <c r="F33" s="5">
        <v>142.76</v>
      </c>
      <c r="G33" s="5">
        <v>167.24</v>
      </c>
      <c r="H33" s="5">
        <v>81.89</v>
      </c>
      <c r="I33" s="18">
        <f t="shared" si="0"/>
        <v>0.60978965991743672</v>
      </c>
      <c r="J33" s="18">
        <f t="shared" si="1"/>
        <v>-0.51034441521167184</v>
      </c>
      <c r="K33" s="9" t="s">
        <v>0</v>
      </c>
      <c r="L33" s="13">
        <v>83.8</v>
      </c>
      <c r="M33" s="6">
        <v>249.6</v>
      </c>
      <c r="N33" s="6">
        <v>213.2</v>
      </c>
      <c r="O33" s="6">
        <v>265.39999999999998</v>
      </c>
      <c r="P33" s="6">
        <v>121.6</v>
      </c>
      <c r="Q33" s="18">
        <f t="shared" si="2"/>
        <v>0.45107398568019091</v>
      </c>
      <c r="R33" s="18">
        <f t="shared" si="3"/>
        <v>-0.5418236623963828</v>
      </c>
      <c r="S33" s="9" t="s">
        <v>0</v>
      </c>
    </row>
    <row r="34" spans="1:19">
      <c r="A34" s="4" t="s">
        <v>20</v>
      </c>
      <c r="B34" s="4" t="s">
        <v>17</v>
      </c>
      <c r="C34" s="7" t="s">
        <v>39</v>
      </c>
      <c r="D34" s="8" t="s">
        <v>0</v>
      </c>
      <c r="E34" s="4" t="s">
        <v>0</v>
      </c>
      <c r="F34" s="4" t="s">
        <v>0</v>
      </c>
      <c r="G34" s="4" t="s">
        <v>0</v>
      </c>
      <c r="H34" s="4" t="s">
        <v>0</v>
      </c>
      <c r="I34" s="18"/>
      <c r="J34" s="18"/>
      <c r="K34" s="9" t="s">
        <v>0</v>
      </c>
      <c r="L34" s="8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8"/>
      <c r="R34" s="18"/>
      <c r="S34" s="9" t="s">
        <v>0</v>
      </c>
    </row>
    <row r="35" spans="1:19">
      <c r="A35" s="4" t="s">
        <v>20</v>
      </c>
      <c r="B35" s="4" t="s">
        <v>17</v>
      </c>
      <c r="C35" s="7" t="s">
        <v>40</v>
      </c>
      <c r="D35" s="10">
        <v>74.34</v>
      </c>
      <c r="E35" s="5">
        <v>19.399999999999999</v>
      </c>
      <c r="F35" s="5">
        <v>4.3099999999999996</v>
      </c>
      <c r="G35" s="5">
        <v>75.27</v>
      </c>
      <c r="H35" s="5">
        <v>53.09</v>
      </c>
      <c r="I35" s="18">
        <f t="shared" si="0"/>
        <v>-0.28584880279795533</v>
      </c>
      <c r="J35" s="18">
        <f t="shared" si="1"/>
        <v>-0.29467251228909253</v>
      </c>
      <c r="K35" s="11">
        <v>19.329999999999998</v>
      </c>
      <c r="L35" s="13">
        <v>82.1</v>
      </c>
      <c r="M35" s="6">
        <v>8.6</v>
      </c>
      <c r="N35" s="6">
        <v>1.9</v>
      </c>
      <c r="O35" s="6">
        <v>66.400000000000006</v>
      </c>
      <c r="P35" s="6">
        <v>56.1</v>
      </c>
      <c r="Q35" s="18">
        <f t="shared" si="2"/>
        <v>-0.31668696711327643</v>
      </c>
      <c r="R35" s="18">
        <f t="shared" si="3"/>
        <v>-0.15512048192771088</v>
      </c>
      <c r="S35" s="14">
        <v>25</v>
      </c>
    </row>
    <row r="36" spans="1:19">
      <c r="A36" s="4" t="s">
        <v>20</v>
      </c>
      <c r="B36" s="4" t="s">
        <v>17</v>
      </c>
      <c r="C36" s="7" t="s">
        <v>42</v>
      </c>
      <c r="D36" s="8" t="s">
        <v>0</v>
      </c>
      <c r="E36" s="5">
        <v>7.44</v>
      </c>
      <c r="F36" s="4" t="s">
        <v>0</v>
      </c>
      <c r="G36" s="4" t="s">
        <v>0</v>
      </c>
      <c r="H36" s="4" t="s">
        <v>0</v>
      </c>
      <c r="I36" s="18"/>
      <c r="J36" s="18"/>
      <c r="K36" s="9" t="s">
        <v>0</v>
      </c>
      <c r="L36" s="8" t="s">
        <v>0</v>
      </c>
      <c r="M36" s="6">
        <v>10.4</v>
      </c>
      <c r="N36" s="4" t="s">
        <v>0</v>
      </c>
      <c r="O36" s="4" t="s">
        <v>0</v>
      </c>
      <c r="P36" s="4" t="s">
        <v>0</v>
      </c>
      <c r="Q36" s="18"/>
      <c r="R36" s="18"/>
      <c r="S36" s="9" t="s">
        <v>0</v>
      </c>
    </row>
    <row r="37" spans="1:19">
      <c r="A37" s="4" t="s">
        <v>20</v>
      </c>
      <c r="B37" s="4" t="s">
        <v>17</v>
      </c>
      <c r="C37" s="7" t="s">
        <v>43</v>
      </c>
      <c r="D37" s="8" t="s">
        <v>0</v>
      </c>
      <c r="E37" s="4" t="s">
        <v>0</v>
      </c>
      <c r="F37" s="5">
        <v>10.64</v>
      </c>
      <c r="G37" s="5">
        <v>2.5</v>
      </c>
      <c r="H37" s="4" t="s">
        <v>0</v>
      </c>
      <c r="I37" s="18"/>
      <c r="J37" s="18"/>
      <c r="K37" s="9" t="s">
        <v>0</v>
      </c>
      <c r="L37" s="8" t="s">
        <v>0</v>
      </c>
      <c r="M37" s="4" t="s">
        <v>0</v>
      </c>
      <c r="N37" s="6">
        <v>3.5</v>
      </c>
      <c r="O37" s="6">
        <v>0.4</v>
      </c>
      <c r="P37" s="4" t="s">
        <v>0</v>
      </c>
      <c r="Q37" s="18"/>
      <c r="R37" s="18"/>
      <c r="S37" s="9" t="s">
        <v>0</v>
      </c>
    </row>
    <row r="38" spans="1:19">
      <c r="A38" s="4" t="s">
        <v>21</v>
      </c>
      <c r="B38" s="4" t="s">
        <v>17</v>
      </c>
      <c r="C38" s="7" t="s">
        <v>35</v>
      </c>
      <c r="D38" s="8" t="s">
        <v>0</v>
      </c>
      <c r="E38" s="4" t="s">
        <v>0</v>
      </c>
      <c r="F38" s="4" t="s">
        <v>0</v>
      </c>
      <c r="G38" s="4" t="s">
        <v>0</v>
      </c>
      <c r="H38" s="5">
        <v>1.91</v>
      </c>
      <c r="I38" s="18"/>
      <c r="J38" s="18"/>
      <c r="K38" s="9" t="s">
        <v>0</v>
      </c>
      <c r="L38" s="8" t="s">
        <v>0</v>
      </c>
      <c r="M38" s="4" t="s">
        <v>0</v>
      </c>
      <c r="N38" s="4" t="s">
        <v>0</v>
      </c>
      <c r="O38" s="4" t="s">
        <v>0</v>
      </c>
      <c r="P38" s="6">
        <v>0</v>
      </c>
      <c r="Q38" s="18"/>
      <c r="R38" s="18"/>
      <c r="S38" s="9" t="s">
        <v>0</v>
      </c>
    </row>
    <row r="39" spans="1:19">
      <c r="A39" s="4" t="s">
        <v>21</v>
      </c>
      <c r="B39" s="4" t="s">
        <v>17</v>
      </c>
      <c r="C39" s="7" t="s">
        <v>36</v>
      </c>
      <c r="D39" s="8" t="s">
        <v>0</v>
      </c>
      <c r="E39" s="4" t="s">
        <v>0</v>
      </c>
      <c r="F39" s="4" t="s">
        <v>0</v>
      </c>
      <c r="G39" s="4" t="s">
        <v>0</v>
      </c>
      <c r="H39" s="5">
        <v>8.51</v>
      </c>
      <c r="I39" s="18"/>
      <c r="J39" s="18"/>
      <c r="K39" s="9" t="s">
        <v>0</v>
      </c>
      <c r="L39" s="8" t="s">
        <v>0</v>
      </c>
      <c r="M39" s="4" t="s">
        <v>0</v>
      </c>
      <c r="N39" s="4" t="s">
        <v>0</v>
      </c>
      <c r="O39" s="4" t="s">
        <v>0</v>
      </c>
      <c r="P39" s="6">
        <v>1.4</v>
      </c>
      <c r="Q39" s="18"/>
      <c r="R39" s="18"/>
      <c r="S39" s="9" t="s">
        <v>0</v>
      </c>
    </row>
    <row r="40" spans="1:19">
      <c r="A40" s="4" t="s">
        <v>22</v>
      </c>
      <c r="B40" s="4" t="s">
        <v>17</v>
      </c>
      <c r="C40" s="7" t="s">
        <v>35</v>
      </c>
      <c r="D40" s="8" t="s">
        <v>0</v>
      </c>
      <c r="E40" s="5">
        <v>14.69</v>
      </c>
      <c r="F40" s="5">
        <v>3.98</v>
      </c>
      <c r="G40" s="4" t="s">
        <v>0</v>
      </c>
      <c r="H40" s="4" t="s">
        <v>0</v>
      </c>
      <c r="I40" s="18"/>
      <c r="J40" s="18"/>
      <c r="K40" s="9" t="s">
        <v>0</v>
      </c>
      <c r="L40" s="8" t="s">
        <v>0</v>
      </c>
      <c r="M40" s="6">
        <v>33.5</v>
      </c>
      <c r="N40" s="6">
        <v>0</v>
      </c>
      <c r="O40" s="4" t="s">
        <v>0</v>
      </c>
      <c r="P40" s="4" t="s">
        <v>0</v>
      </c>
      <c r="Q40" s="18"/>
      <c r="R40" s="18"/>
      <c r="S40" s="9" t="s">
        <v>0</v>
      </c>
    </row>
    <row r="41" spans="1:19">
      <c r="A41" s="4" t="s">
        <v>23</v>
      </c>
      <c r="B41" s="4" t="s">
        <v>17</v>
      </c>
      <c r="C41" s="7" t="s">
        <v>35</v>
      </c>
      <c r="D41" s="10">
        <v>161.83000000000001</v>
      </c>
      <c r="E41" s="5">
        <v>164.9</v>
      </c>
      <c r="F41" s="5">
        <v>164.81</v>
      </c>
      <c r="G41" s="5">
        <v>104.6</v>
      </c>
      <c r="H41" s="5">
        <v>55.05</v>
      </c>
      <c r="I41" s="18">
        <f t="shared" si="0"/>
        <v>-0.65982821479330167</v>
      </c>
      <c r="J41" s="18">
        <f t="shared" si="1"/>
        <v>-0.47370936902485661</v>
      </c>
      <c r="K41" s="9" t="s">
        <v>0</v>
      </c>
      <c r="L41" s="13">
        <v>281.2</v>
      </c>
      <c r="M41" s="6">
        <v>312.3</v>
      </c>
      <c r="N41" s="6">
        <v>272.3</v>
      </c>
      <c r="O41" s="6">
        <v>170</v>
      </c>
      <c r="P41" s="6">
        <v>82</v>
      </c>
      <c r="Q41" s="18">
        <f t="shared" si="2"/>
        <v>-0.70839260312944519</v>
      </c>
      <c r="R41" s="18">
        <f t="shared" si="3"/>
        <v>-0.51764705882352946</v>
      </c>
      <c r="S41" s="9" t="s">
        <v>0</v>
      </c>
    </row>
    <row r="42" spans="1:19">
      <c r="A42" s="4" t="s">
        <v>23</v>
      </c>
      <c r="B42" s="4" t="s">
        <v>17</v>
      </c>
      <c r="C42" s="7" t="s">
        <v>38</v>
      </c>
      <c r="D42" s="8" t="s">
        <v>0</v>
      </c>
      <c r="E42" s="4" t="s">
        <v>0</v>
      </c>
      <c r="F42" s="5">
        <v>3.3</v>
      </c>
      <c r="G42" s="5">
        <v>5.24</v>
      </c>
      <c r="H42" s="5">
        <v>12.79</v>
      </c>
      <c r="I42" s="18"/>
      <c r="J42" s="18">
        <f t="shared" si="1"/>
        <v>1.4408396946564883</v>
      </c>
      <c r="K42" s="9" t="s">
        <v>0</v>
      </c>
      <c r="L42" s="8" t="s">
        <v>0</v>
      </c>
      <c r="M42" s="4" t="s">
        <v>0</v>
      </c>
      <c r="N42" s="6">
        <v>5.8</v>
      </c>
      <c r="O42" s="6">
        <v>9.8000000000000007</v>
      </c>
      <c r="P42" s="6">
        <v>23.5</v>
      </c>
      <c r="Q42" s="18"/>
      <c r="R42" s="18">
        <f t="shared" si="3"/>
        <v>1.3979591836734693</v>
      </c>
      <c r="S42" s="9" t="s">
        <v>0</v>
      </c>
    </row>
    <row r="43" spans="1:19">
      <c r="A43" s="4" t="s">
        <v>23</v>
      </c>
      <c r="B43" s="4" t="s">
        <v>17</v>
      </c>
      <c r="C43" s="7" t="s">
        <v>41</v>
      </c>
      <c r="D43" s="10">
        <v>0.06</v>
      </c>
      <c r="E43" s="4" t="s">
        <v>0</v>
      </c>
      <c r="F43" s="4" t="s">
        <v>0</v>
      </c>
      <c r="G43" s="4" t="s">
        <v>0</v>
      </c>
      <c r="H43" s="4" t="s">
        <v>0</v>
      </c>
      <c r="I43" s="18"/>
      <c r="J43" s="18"/>
      <c r="K43" s="9" t="s">
        <v>0</v>
      </c>
      <c r="L43" s="13">
        <v>0</v>
      </c>
      <c r="M43" s="4" t="s">
        <v>0</v>
      </c>
      <c r="N43" s="4" t="s">
        <v>0</v>
      </c>
      <c r="O43" s="4" t="s">
        <v>0</v>
      </c>
      <c r="P43" s="4" t="s">
        <v>0</v>
      </c>
      <c r="Q43" s="18"/>
      <c r="R43" s="18"/>
      <c r="S43" s="9" t="s">
        <v>0</v>
      </c>
    </row>
    <row r="44" spans="1:19">
      <c r="A44" s="4" t="s">
        <v>24</v>
      </c>
      <c r="B44" s="4" t="s">
        <v>17</v>
      </c>
      <c r="C44" s="7" t="s">
        <v>35</v>
      </c>
      <c r="D44" s="10">
        <v>2683.49</v>
      </c>
      <c r="E44" s="5">
        <v>6256.51</v>
      </c>
      <c r="F44" s="5">
        <v>3955.2</v>
      </c>
      <c r="G44" s="5">
        <v>3635.29</v>
      </c>
      <c r="H44" s="5">
        <v>4651.17</v>
      </c>
      <c r="I44" s="18">
        <f t="shared" si="0"/>
        <v>0.73325408330196884</v>
      </c>
      <c r="J44" s="18">
        <f t="shared" si="1"/>
        <v>0.27944950746707969</v>
      </c>
      <c r="K44" s="11">
        <v>507.35</v>
      </c>
      <c r="L44" s="13">
        <v>4460.6000000000004</v>
      </c>
      <c r="M44" s="6">
        <v>13862.6</v>
      </c>
      <c r="N44" s="6">
        <v>6388.1</v>
      </c>
      <c r="O44" s="6">
        <v>5392</v>
      </c>
      <c r="P44" s="6">
        <v>7970.6</v>
      </c>
      <c r="Q44" s="18">
        <f t="shared" si="2"/>
        <v>0.78688965610007611</v>
      </c>
      <c r="R44" s="18">
        <f t="shared" si="3"/>
        <v>0.47822700296735909</v>
      </c>
      <c r="S44" s="14">
        <v>1185.0999999999999</v>
      </c>
    </row>
    <row r="45" spans="1:19">
      <c r="A45" s="4" t="s">
        <v>24</v>
      </c>
      <c r="B45" s="4" t="s">
        <v>17</v>
      </c>
      <c r="C45" s="7" t="s">
        <v>36</v>
      </c>
      <c r="D45" s="8" t="s">
        <v>0</v>
      </c>
      <c r="E45" s="4" t="s">
        <v>0</v>
      </c>
      <c r="F45" s="5">
        <v>43.17</v>
      </c>
      <c r="G45" s="5">
        <v>3.22</v>
      </c>
      <c r="H45" s="4" t="s">
        <v>0</v>
      </c>
      <c r="I45" s="18"/>
      <c r="J45" s="18"/>
      <c r="K45" s="9" t="s">
        <v>0</v>
      </c>
      <c r="L45" s="8" t="s">
        <v>0</v>
      </c>
      <c r="M45" s="4" t="s">
        <v>0</v>
      </c>
      <c r="N45" s="6">
        <v>45</v>
      </c>
      <c r="O45" s="6">
        <v>0.1</v>
      </c>
      <c r="P45" s="4" t="s">
        <v>0</v>
      </c>
      <c r="Q45" s="18"/>
      <c r="R45" s="18"/>
      <c r="S45" s="9" t="s">
        <v>0</v>
      </c>
    </row>
    <row r="46" spans="1:19">
      <c r="A46" s="4" t="s">
        <v>24</v>
      </c>
      <c r="B46" s="4" t="s">
        <v>17</v>
      </c>
      <c r="C46" s="7" t="s">
        <v>37</v>
      </c>
      <c r="D46" s="8" t="s">
        <v>0</v>
      </c>
      <c r="E46" s="4" t="s">
        <v>0</v>
      </c>
      <c r="F46" s="4" t="s">
        <v>0</v>
      </c>
      <c r="G46" s="5">
        <v>2.4700000000000002</v>
      </c>
      <c r="H46" s="4" t="s">
        <v>0</v>
      </c>
      <c r="I46" s="18"/>
      <c r="J46" s="18"/>
      <c r="K46" s="9" t="s">
        <v>0</v>
      </c>
      <c r="L46" s="8" t="s">
        <v>0</v>
      </c>
      <c r="M46" s="4" t="s">
        <v>0</v>
      </c>
      <c r="N46" s="4" t="s">
        <v>0</v>
      </c>
      <c r="O46" s="6">
        <v>4.4000000000000004</v>
      </c>
      <c r="P46" s="4" t="s">
        <v>0</v>
      </c>
      <c r="Q46" s="18"/>
      <c r="R46" s="18"/>
      <c r="S46" s="9" t="s">
        <v>0</v>
      </c>
    </row>
    <row r="47" spans="1:19">
      <c r="A47" s="4" t="s">
        <v>24</v>
      </c>
      <c r="B47" s="4" t="s">
        <v>17</v>
      </c>
      <c r="C47" s="7" t="s">
        <v>38</v>
      </c>
      <c r="D47" s="10">
        <v>405.3</v>
      </c>
      <c r="E47" s="5">
        <v>123.48</v>
      </c>
      <c r="F47" s="5">
        <v>223.04</v>
      </c>
      <c r="G47" s="5">
        <v>291.41000000000003</v>
      </c>
      <c r="H47" s="5">
        <v>304.16000000000003</v>
      </c>
      <c r="I47" s="18">
        <f t="shared" si="0"/>
        <v>-0.2495435479891438</v>
      </c>
      <c r="J47" s="18">
        <f t="shared" si="1"/>
        <v>4.3752788167873438E-2</v>
      </c>
      <c r="K47" s="11">
        <v>80.42</v>
      </c>
      <c r="L47" s="13">
        <v>377.8</v>
      </c>
      <c r="M47" s="6">
        <v>204.4</v>
      </c>
      <c r="N47" s="6">
        <v>422</v>
      </c>
      <c r="O47" s="6">
        <v>468.1</v>
      </c>
      <c r="P47" s="6">
        <v>454.9</v>
      </c>
      <c r="Q47" s="18">
        <f t="shared" si="2"/>
        <v>0.20407623080995227</v>
      </c>
      <c r="R47" s="18">
        <f t="shared" si="3"/>
        <v>-2.8199102755821503E-2</v>
      </c>
      <c r="S47" s="14">
        <v>124.7</v>
      </c>
    </row>
    <row r="48" spans="1:19">
      <c r="A48" s="4" t="s">
        <v>24</v>
      </c>
      <c r="B48" s="4" t="s">
        <v>17</v>
      </c>
      <c r="C48" s="7" t="s">
        <v>39</v>
      </c>
      <c r="D48" s="10">
        <v>94.8</v>
      </c>
      <c r="E48" s="5">
        <v>22.33</v>
      </c>
      <c r="F48" s="4" t="s">
        <v>0</v>
      </c>
      <c r="G48" s="5">
        <v>233.55</v>
      </c>
      <c r="H48" s="5">
        <v>41.18</v>
      </c>
      <c r="I48" s="18">
        <f t="shared" si="0"/>
        <v>-0.5656118143459915</v>
      </c>
      <c r="J48" s="18">
        <f t="shared" si="1"/>
        <v>-0.82367801327338896</v>
      </c>
      <c r="K48" s="11">
        <v>416.76</v>
      </c>
      <c r="L48" s="13">
        <v>198.2</v>
      </c>
      <c r="M48" s="6">
        <v>58.6</v>
      </c>
      <c r="N48" s="4" t="s">
        <v>0</v>
      </c>
      <c r="O48" s="6">
        <v>602.4</v>
      </c>
      <c r="P48" s="6">
        <v>113.9</v>
      </c>
      <c r="Q48" s="18">
        <f t="shared" si="2"/>
        <v>-0.42532795156407666</v>
      </c>
      <c r="R48" s="18">
        <f t="shared" si="3"/>
        <v>-0.81092297476759634</v>
      </c>
      <c r="S48" s="14">
        <v>667.7</v>
      </c>
    </row>
    <row r="49" spans="1:19">
      <c r="A49" s="4" t="s">
        <v>24</v>
      </c>
      <c r="B49" s="4" t="s">
        <v>17</v>
      </c>
      <c r="C49" s="7" t="s">
        <v>40</v>
      </c>
      <c r="D49" s="10">
        <v>23.62</v>
      </c>
      <c r="E49" s="5">
        <v>10.88</v>
      </c>
      <c r="F49" s="5">
        <v>91.8</v>
      </c>
      <c r="G49" s="5">
        <v>12.85</v>
      </c>
      <c r="H49" s="5">
        <v>508.93</v>
      </c>
      <c r="I49" s="18">
        <f t="shared" si="0"/>
        <v>20.546570702794241</v>
      </c>
      <c r="J49" s="18">
        <f t="shared" si="1"/>
        <v>38.605447470817118</v>
      </c>
      <c r="K49" s="11">
        <v>214.1</v>
      </c>
      <c r="L49" s="13">
        <v>26.3</v>
      </c>
      <c r="M49" s="6">
        <v>4.5999999999999996</v>
      </c>
      <c r="N49" s="6">
        <v>73</v>
      </c>
      <c r="O49" s="6">
        <v>14.9</v>
      </c>
      <c r="P49" s="6">
        <v>304.60000000000002</v>
      </c>
      <c r="Q49" s="18">
        <f t="shared" si="2"/>
        <v>10.581749049429657</v>
      </c>
      <c r="R49" s="18">
        <f t="shared" si="3"/>
        <v>19.44295302013423</v>
      </c>
      <c r="S49" s="14">
        <v>122.1</v>
      </c>
    </row>
    <row r="50" spans="1:19">
      <c r="A50" s="4" t="s">
        <v>24</v>
      </c>
      <c r="B50" s="4" t="s">
        <v>17</v>
      </c>
      <c r="C50" s="7" t="s">
        <v>41</v>
      </c>
      <c r="D50" s="8" t="s">
        <v>0</v>
      </c>
      <c r="E50" s="5">
        <v>2.08</v>
      </c>
      <c r="F50" s="4" t="s">
        <v>0</v>
      </c>
      <c r="G50" s="4" t="s">
        <v>0</v>
      </c>
      <c r="H50" s="4" t="s">
        <v>0</v>
      </c>
      <c r="I50" s="18"/>
      <c r="J50" s="18"/>
      <c r="K50" s="9" t="s">
        <v>0</v>
      </c>
      <c r="L50" s="8" t="s">
        <v>0</v>
      </c>
      <c r="M50" s="6">
        <v>1.2</v>
      </c>
      <c r="N50" s="4" t="s">
        <v>0</v>
      </c>
      <c r="O50" s="4" t="s">
        <v>0</v>
      </c>
      <c r="P50" s="4" t="s">
        <v>0</v>
      </c>
      <c r="Q50" s="18"/>
      <c r="R50" s="18"/>
      <c r="S50" s="9" t="s">
        <v>0</v>
      </c>
    </row>
    <row r="51" spans="1:19">
      <c r="A51" s="4" t="s">
        <v>24</v>
      </c>
      <c r="B51" s="4" t="s">
        <v>17</v>
      </c>
      <c r="C51" s="7" t="s">
        <v>42</v>
      </c>
      <c r="D51" s="8" t="s">
        <v>0</v>
      </c>
      <c r="E51" s="4" t="s">
        <v>0</v>
      </c>
      <c r="F51" s="5">
        <v>0.65</v>
      </c>
      <c r="G51" s="5">
        <v>2.15</v>
      </c>
      <c r="H51" s="4" t="s">
        <v>0</v>
      </c>
      <c r="I51" s="18"/>
      <c r="J51" s="18"/>
      <c r="K51" s="11">
        <v>1.33</v>
      </c>
      <c r="L51" s="8" t="s">
        <v>0</v>
      </c>
      <c r="M51" s="4" t="s">
        <v>0</v>
      </c>
      <c r="N51" s="6">
        <v>0</v>
      </c>
      <c r="O51" s="6">
        <v>1</v>
      </c>
      <c r="P51" s="4" t="s">
        <v>0</v>
      </c>
      <c r="Q51" s="18"/>
      <c r="R51" s="18"/>
      <c r="S51" s="14">
        <v>0.2</v>
      </c>
    </row>
    <row r="52" spans="1:19">
      <c r="A52" s="4" t="s">
        <v>24</v>
      </c>
      <c r="B52" s="4" t="s">
        <v>17</v>
      </c>
      <c r="C52" s="7" t="s">
        <v>43</v>
      </c>
      <c r="D52" s="10">
        <v>11.03</v>
      </c>
      <c r="E52" s="5">
        <v>444.38</v>
      </c>
      <c r="F52" s="5">
        <v>289.85000000000002</v>
      </c>
      <c r="G52" s="5">
        <v>163</v>
      </c>
      <c r="H52" s="5">
        <v>164.23</v>
      </c>
      <c r="I52" s="18">
        <f t="shared" si="0"/>
        <v>13.889392565729828</v>
      </c>
      <c r="J52" s="18">
        <f t="shared" si="1"/>
        <v>7.5460122699385875E-3</v>
      </c>
      <c r="K52" s="9" t="s">
        <v>0</v>
      </c>
      <c r="L52" s="13">
        <v>15.3</v>
      </c>
      <c r="M52" s="6">
        <v>261.8</v>
      </c>
      <c r="N52" s="6">
        <v>211.8</v>
      </c>
      <c r="O52" s="6">
        <v>361.6</v>
      </c>
      <c r="P52" s="6">
        <v>395.7</v>
      </c>
      <c r="Q52" s="18">
        <f t="shared" si="2"/>
        <v>24.862745098039213</v>
      </c>
      <c r="R52" s="18">
        <f t="shared" si="3"/>
        <v>9.4303097345132647E-2</v>
      </c>
      <c r="S52" s="9" t="s">
        <v>0</v>
      </c>
    </row>
    <row r="53" spans="1:19">
      <c r="A53" s="4" t="s">
        <v>25</v>
      </c>
      <c r="B53" s="4" t="s">
        <v>17</v>
      </c>
      <c r="C53" s="7" t="s">
        <v>35</v>
      </c>
      <c r="D53" s="10">
        <v>3244.87</v>
      </c>
      <c r="E53" s="5">
        <v>2247.6999999999998</v>
      </c>
      <c r="F53" s="5">
        <v>4398.82</v>
      </c>
      <c r="G53" s="5">
        <v>1921.71</v>
      </c>
      <c r="H53" s="5">
        <v>6981.65</v>
      </c>
      <c r="I53" s="18">
        <f t="shared" si="0"/>
        <v>1.1515962118667311</v>
      </c>
      <c r="J53" s="18">
        <f t="shared" si="1"/>
        <v>2.6330403650915066</v>
      </c>
      <c r="K53" s="11">
        <v>2975.17</v>
      </c>
      <c r="L53" s="13">
        <v>4128</v>
      </c>
      <c r="M53" s="6">
        <v>3546.2</v>
      </c>
      <c r="N53" s="6">
        <v>6008.4</v>
      </c>
      <c r="O53" s="6">
        <v>2911.7</v>
      </c>
      <c r="P53" s="6">
        <v>12416.3</v>
      </c>
      <c r="Q53" s="18">
        <f t="shared" si="2"/>
        <v>2.0078246124031005</v>
      </c>
      <c r="R53" s="18">
        <f t="shared" si="3"/>
        <v>3.2642786001305075</v>
      </c>
      <c r="S53" s="14">
        <v>4717.5</v>
      </c>
    </row>
    <row r="54" spans="1:19">
      <c r="A54" s="4" t="s">
        <v>25</v>
      </c>
      <c r="B54" s="4" t="s">
        <v>17</v>
      </c>
      <c r="C54" s="7" t="s">
        <v>36</v>
      </c>
      <c r="D54" s="8" t="s">
        <v>0</v>
      </c>
      <c r="E54" s="5">
        <v>18.02</v>
      </c>
      <c r="F54" s="5">
        <v>350.14</v>
      </c>
      <c r="G54" s="5">
        <v>39.03</v>
      </c>
      <c r="H54" s="5">
        <v>61.01</v>
      </c>
      <c r="I54" s="18"/>
      <c r="J54" s="18">
        <f t="shared" si="1"/>
        <v>0.56315654624647693</v>
      </c>
      <c r="K54" s="11">
        <v>3.08</v>
      </c>
      <c r="L54" s="8" t="s">
        <v>0</v>
      </c>
      <c r="M54" s="6">
        <v>28.9</v>
      </c>
      <c r="N54" s="6">
        <v>901.7</v>
      </c>
      <c r="O54" s="6">
        <v>58.9</v>
      </c>
      <c r="P54" s="6">
        <v>75.400000000000006</v>
      </c>
      <c r="Q54" s="18"/>
      <c r="R54" s="18">
        <f t="shared" si="3"/>
        <v>0.28013582342954174</v>
      </c>
      <c r="S54" s="14">
        <v>3.6</v>
      </c>
    </row>
    <row r="55" spans="1:19">
      <c r="A55" s="4" t="s">
        <v>25</v>
      </c>
      <c r="B55" s="4" t="s">
        <v>17</v>
      </c>
      <c r="C55" s="7" t="s">
        <v>37</v>
      </c>
      <c r="D55" s="10">
        <v>12.49</v>
      </c>
      <c r="E55" s="5">
        <v>0.17</v>
      </c>
      <c r="F55" s="4" t="s">
        <v>0</v>
      </c>
      <c r="G55" s="4" t="s">
        <v>0</v>
      </c>
      <c r="H55" s="5">
        <v>2.54</v>
      </c>
      <c r="I55" s="18">
        <f t="shared" si="0"/>
        <v>-0.79663730984787828</v>
      </c>
      <c r="J55" s="18"/>
      <c r="K55" s="9" t="s">
        <v>0</v>
      </c>
      <c r="L55" s="13">
        <v>15.3</v>
      </c>
      <c r="M55" s="6">
        <v>0.2</v>
      </c>
      <c r="N55" s="4" t="s">
        <v>0</v>
      </c>
      <c r="O55" s="4" t="s">
        <v>0</v>
      </c>
      <c r="P55" s="6">
        <v>0.9</v>
      </c>
      <c r="Q55" s="18">
        <f t="shared" si="2"/>
        <v>-0.94117647058823528</v>
      </c>
      <c r="R55" s="18"/>
      <c r="S55" s="9" t="s">
        <v>0</v>
      </c>
    </row>
    <row r="56" spans="1:19">
      <c r="A56" s="4" t="s">
        <v>25</v>
      </c>
      <c r="B56" s="4" t="s">
        <v>17</v>
      </c>
      <c r="C56" s="7" t="s">
        <v>38</v>
      </c>
      <c r="D56" s="10">
        <v>49.34</v>
      </c>
      <c r="E56" s="5">
        <v>45.1</v>
      </c>
      <c r="F56" s="5">
        <v>28.44</v>
      </c>
      <c r="G56" s="5">
        <v>25.59</v>
      </c>
      <c r="H56" s="5">
        <v>52.13</v>
      </c>
      <c r="I56" s="18">
        <f t="shared" si="0"/>
        <v>5.6546412646939583E-2</v>
      </c>
      <c r="J56" s="18">
        <f t="shared" si="1"/>
        <v>1.0371238765142634</v>
      </c>
      <c r="K56" s="9" t="s">
        <v>0</v>
      </c>
      <c r="L56" s="13">
        <v>33.799999999999997</v>
      </c>
      <c r="M56" s="6">
        <v>31</v>
      </c>
      <c r="N56" s="6">
        <v>19.899999999999999</v>
      </c>
      <c r="O56" s="6">
        <v>17.600000000000001</v>
      </c>
      <c r="P56" s="6">
        <v>32.9</v>
      </c>
      <c r="Q56" s="18">
        <f t="shared" si="2"/>
        <v>-2.6627218934911202E-2</v>
      </c>
      <c r="R56" s="18">
        <f t="shared" si="3"/>
        <v>0.86931818181818155</v>
      </c>
      <c r="S56" s="9" t="s">
        <v>0</v>
      </c>
    </row>
    <row r="57" spans="1:19">
      <c r="A57" s="4" t="s">
        <v>25</v>
      </c>
      <c r="B57" s="4" t="s">
        <v>17</v>
      </c>
      <c r="C57" s="7" t="s">
        <v>39</v>
      </c>
      <c r="D57" s="8" t="s">
        <v>0</v>
      </c>
      <c r="E57" s="5">
        <v>14.39</v>
      </c>
      <c r="F57" s="4" t="s">
        <v>0</v>
      </c>
      <c r="G57" s="5">
        <v>28.68</v>
      </c>
      <c r="H57" s="5">
        <v>57.63</v>
      </c>
      <c r="I57" s="18"/>
      <c r="J57" s="18">
        <f t="shared" si="1"/>
        <v>1.0094142259414227</v>
      </c>
      <c r="K57" s="11">
        <v>12.4</v>
      </c>
      <c r="L57" s="8" t="s">
        <v>0</v>
      </c>
      <c r="M57" s="6">
        <v>21.5</v>
      </c>
      <c r="N57" s="4" t="s">
        <v>0</v>
      </c>
      <c r="O57" s="6">
        <v>53</v>
      </c>
      <c r="P57" s="6">
        <v>101.1</v>
      </c>
      <c r="Q57" s="18"/>
      <c r="R57" s="18">
        <f t="shared" si="3"/>
        <v>0.90754716981132066</v>
      </c>
      <c r="S57" s="14">
        <v>18.600000000000001</v>
      </c>
    </row>
    <row r="58" spans="1:19">
      <c r="A58" s="4" t="s">
        <v>25</v>
      </c>
      <c r="B58" s="4" t="s">
        <v>17</v>
      </c>
      <c r="C58" s="7" t="s">
        <v>40</v>
      </c>
      <c r="D58" s="10">
        <v>3170.47</v>
      </c>
      <c r="E58" s="5">
        <v>1681.82</v>
      </c>
      <c r="F58" s="5">
        <v>2216.63</v>
      </c>
      <c r="G58" s="5">
        <v>1474.15</v>
      </c>
      <c r="H58" s="5">
        <v>1813.17</v>
      </c>
      <c r="I58" s="18">
        <f t="shared" si="0"/>
        <v>-0.42810687374427131</v>
      </c>
      <c r="J58" s="18">
        <f t="shared" si="1"/>
        <v>0.22997659668283416</v>
      </c>
      <c r="K58" s="11">
        <v>209.77</v>
      </c>
      <c r="L58" s="13">
        <v>2922.8</v>
      </c>
      <c r="M58" s="6">
        <v>1539</v>
      </c>
      <c r="N58" s="6">
        <v>2101.1999999999998</v>
      </c>
      <c r="O58" s="6">
        <v>1473.7</v>
      </c>
      <c r="P58" s="6">
        <v>1293.5</v>
      </c>
      <c r="Q58" s="18">
        <f t="shared" si="2"/>
        <v>-0.55744491583413169</v>
      </c>
      <c r="R58" s="18">
        <f t="shared" si="3"/>
        <v>-0.12227726131505737</v>
      </c>
      <c r="S58" s="14">
        <v>191.8</v>
      </c>
    </row>
    <row r="59" spans="1:19">
      <c r="A59" s="4" t="s">
        <v>25</v>
      </c>
      <c r="B59" s="4" t="s">
        <v>17</v>
      </c>
      <c r="C59" s="7" t="s">
        <v>42</v>
      </c>
      <c r="D59" s="8" t="s">
        <v>0</v>
      </c>
      <c r="E59" s="5">
        <v>0.61</v>
      </c>
      <c r="F59" s="5">
        <v>4.3099999999999996</v>
      </c>
      <c r="G59" s="4" t="s">
        <v>0</v>
      </c>
      <c r="H59" s="4" t="s">
        <v>0</v>
      </c>
      <c r="I59" s="18"/>
      <c r="J59" s="18"/>
      <c r="K59" s="9" t="s">
        <v>0</v>
      </c>
      <c r="L59" s="8" t="s">
        <v>0</v>
      </c>
      <c r="M59" s="6">
        <v>0.2</v>
      </c>
      <c r="N59" s="6">
        <v>1.8</v>
      </c>
      <c r="O59" s="4" t="s">
        <v>0</v>
      </c>
      <c r="P59" s="4" t="s">
        <v>0</v>
      </c>
      <c r="Q59" s="18"/>
      <c r="R59" s="18"/>
      <c r="S59" s="9" t="s">
        <v>0</v>
      </c>
    </row>
    <row r="60" spans="1:19">
      <c r="A60" s="4" t="s">
        <v>25</v>
      </c>
      <c r="B60" s="4" t="s">
        <v>17</v>
      </c>
      <c r="C60" s="7" t="s">
        <v>43</v>
      </c>
      <c r="D60" s="10">
        <v>5.76</v>
      </c>
      <c r="E60" s="4" t="s">
        <v>0</v>
      </c>
      <c r="F60" s="4" t="s">
        <v>0</v>
      </c>
      <c r="G60" s="5">
        <v>10.48</v>
      </c>
      <c r="H60" s="4" t="s">
        <v>0</v>
      </c>
      <c r="I60" s="18"/>
      <c r="J60" s="18"/>
      <c r="K60" s="9" t="s">
        <v>0</v>
      </c>
      <c r="L60" s="13">
        <v>0.7</v>
      </c>
      <c r="M60" s="4" t="s">
        <v>0</v>
      </c>
      <c r="N60" s="4" t="s">
        <v>0</v>
      </c>
      <c r="O60" s="6">
        <v>11.7</v>
      </c>
      <c r="P60" s="4" t="s">
        <v>0</v>
      </c>
      <c r="Q60" s="18"/>
      <c r="R60" s="18"/>
      <c r="S60" s="9" t="s">
        <v>0</v>
      </c>
    </row>
    <row r="61" spans="1:19">
      <c r="A61" s="4" t="s">
        <v>26</v>
      </c>
      <c r="B61" s="4" t="s">
        <v>17</v>
      </c>
      <c r="C61" s="7" t="s">
        <v>40</v>
      </c>
      <c r="D61" s="10">
        <v>1119.53</v>
      </c>
      <c r="E61" s="5">
        <v>1224.97</v>
      </c>
      <c r="F61" s="5">
        <v>1399.3</v>
      </c>
      <c r="G61" s="5">
        <v>64.09</v>
      </c>
      <c r="H61" s="5">
        <v>162.1</v>
      </c>
      <c r="I61" s="18">
        <f t="shared" si="0"/>
        <v>-0.85520709583485921</v>
      </c>
      <c r="J61" s="18">
        <f t="shared" si="1"/>
        <v>1.5292557341238882</v>
      </c>
      <c r="K61" s="11">
        <v>63.51</v>
      </c>
      <c r="L61" s="13">
        <v>981.7</v>
      </c>
      <c r="M61" s="6">
        <v>1037</v>
      </c>
      <c r="N61" s="6">
        <v>1219</v>
      </c>
      <c r="O61" s="6">
        <v>551.1</v>
      </c>
      <c r="P61" s="6">
        <v>415.6</v>
      </c>
      <c r="Q61" s="18">
        <f t="shared" si="2"/>
        <v>-0.5766527452378527</v>
      </c>
      <c r="R61" s="18">
        <f t="shared" si="3"/>
        <v>-0.24587189257847938</v>
      </c>
      <c r="S61" s="14">
        <v>154.69999999999999</v>
      </c>
    </row>
    <row r="62" spans="1:19">
      <c r="A62" s="4" t="s">
        <v>27</v>
      </c>
      <c r="B62" s="4" t="s">
        <v>17</v>
      </c>
      <c r="C62" s="7" t="s">
        <v>40</v>
      </c>
      <c r="D62" s="10">
        <v>654.83000000000004</v>
      </c>
      <c r="E62" s="5">
        <v>894.53</v>
      </c>
      <c r="F62" s="5">
        <v>1239.8900000000001</v>
      </c>
      <c r="G62" s="5">
        <v>799.99</v>
      </c>
      <c r="H62" s="5">
        <v>714.5</v>
      </c>
      <c r="I62" s="18">
        <f t="shared" si="0"/>
        <v>9.1122886856130528E-2</v>
      </c>
      <c r="J62" s="18">
        <f t="shared" si="1"/>
        <v>-0.10686383579794749</v>
      </c>
      <c r="K62" s="11">
        <v>121.94</v>
      </c>
      <c r="L62" s="13">
        <v>593</v>
      </c>
      <c r="M62" s="6">
        <v>813.7</v>
      </c>
      <c r="N62" s="6">
        <v>1114.5999999999999</v>
      </c>
      <c r="O62" s="6">
        <v>725.3</v>
      </c>
      <c r="P62" s="6">
        <v>611.29999999999995</v>
      </c>
      <c r="Q62" s="18">
        <f t="shared" si="2"/>
        <v>3.086003372681274E-2</v>
      </c>
      <c r="R62" s="18">
        <f t="shared" si="3"/>
        <v>-0.15717634082448642</v>
      </c>
      <c r="S62" s="14">
        <v>111.1</v>
      </c>
    </row>
    <row r="63" spans="1:19">
      <c r="A63" s="4" t="s">
        <v>28</v>
      </c>
      <c r="B63" s="4" t="s">
        <v>17</v>
      </c>
      <c r="C63" s="7" t="s">
        <v>35</v>
      </c>
      <c r="D63" s="8" t="s">
        <v>0</v>
      </c>
      <c r="E63" s="4" t="s">
        <v>0</v>
      </c>
      <c r="F63" s="4" t="s">
        <v>0</v>
      </c>
      <c r="G63" s="5">
        <v>1.25</v>
      </c>
      <c r="H63" s="5">
        <v>1.19</v>
      </c>
      <c r="I63" s="18"/>
      <c r="J63" s="18">
        <f t="shared" si="1"/>
        <v>-4.8000000000000043E-2</v>
      </c>
      <c r="K63" s="11">
        <v>0.48</v>
      </c>
      <c r="L63" s="8" t="s">
        <v>0</v>
      </c>
      <c r="M63" s="4" t="s">
        <v>0</v>
      </c>
      <c r="N63" s="4" t="s">
        <v>0</v>
      </c>
      <c r="O63" s="6">
        <v>0.1</v>
      </c>
      <c r="P63" s="6">
        <v>0.1</v>
      </c>
      <c r="Q63" s="18"/>
      <c r="R63" s="18">
        <f t="shared" si="3"/>
        <v>0</v>
      </c>
      <c r="S63" s="14">
        <v>0</v>
      </c>
    </row>
    <row r="64" spans="1:19">
      <c r="A64" s="4" t="s">
        <v>28</v>
      </c>
      <c r="B64" s="4" t="s">
        <v>17</v>
      </c>
      <c r="C64" s="7" t="s">
        <v>38</v>
      </c>
      <c r="D64" s="10">
        <v>0.03</v>
      </c>
      <c r="E64" s="5">
        <v>0.03</v>
      </c>
      <c r="F64" s="5">
        <v>0.02</v>
      </c>
      <c r="G64" s="4" t="s">
        <v>0</v>
      </c>
      <c r="H64" s="4" t="s">
        <v>0</v>
      </c>
      <c r="I64" s="18"/>
      <c r="J64" s="18"/>
      <c r="K64" s="9" t="s">
        <v>0</v>
      </c>
      <c r="L64" s="13">
        <v>0</v>
      </c>
      <c r="M64" s="6">
        <v>0</v>
      </c>
      <c r="N64" s="6">
        <v>0</v>
      </c>
      <c r="O64" s="4" t="s">
        <v>0</v>
      </c>
      <c r="P64" s="4" t="s">
        <v>0</v>
      </c>
      <c r="Q64" s="18"/>
      <c r="R64" s="18"/>
      <c r="S64" s="9" t="s">
        <v>0</v>
      </c>
    </row>
    <row r="65" spans="1:19">
      <c r="A65" s="4" t="s">
        <v>28</v>
      </c>
      <c r="B65" s="4" t="s">
        <v>17</v>
      </c>
      <c r="C65" s="7" t="s">
        <v>42</v>
      </c>
      <c r="D65" s="8" t="s">
        <v>0</v>
      </c>
      <c r="E65" s="4" t="s">
        <v>0</v>
      </c>
      <c r="F65" s="4" t="s">
        <v>0</v>
      </c>
      <c r="G65" s="5">
        <v>0.79</v>
      </c>
      <c r="H65" s="5">
        <v>3.23</v>
      </c>
      <c r="I65" s="18"/>
      <c r="J65" s="18">
        <f t="shared" si="1"/>
        <v>3.0886075949367084</v>
      </c>
      <c r="K65" s="11">
        <v>0.63</v>
      </c>
      <c r="L65" s="8" t="s">
        <v>0</v>
      </c>
      <c r="M65" s="4" t="s">
        <v>0</v>
      </c>
      <c r="N65" s="4" t="s">
        <v>0</v>
      </c>
      <c r="O65" s="6">
        <v>0.1</v>
      </c>
      <c r="P65" s="6">
        <v>0.7</v>
      </c>
      <c r="Q65" s="18"/>
      <c r="R65" s="18">
        <f t="shared" si="3"/>
        <v>5.9999999999999991</v>
      </c>
      <c r="S65" s="14">
        <v>0.1</v>
      </c>
    </row>
    <row r="66" spans="1:19">
      <c r="A66" s="4" t="s">
        <v>28</v>
      </c>
      <c r="B66" s="4" t="s">
        <v>17</v>
      </c>
      <c r="C66" s="7" t="s">
        <v>43</v>
      </c>
      <c r="D66" s="8" t="s">
        <v>0</v>
      </c>
      <c r="E66" s="4" t="s">
        <v>0</v>
      </c>
      <c r="F66" s="4" t="s">
        <v>0</v>
      </c>
      <c r="G66" s="4" t="s">
        <v>0</v>
      </c>
      <c r="H66" s="5">
        <v>1.1299999999999999</v>
      </c>
      <c r="I66" s="18"/>
      <c r="J66" s="18"/>
      <c r="K66" s="9" t="s">
        <v>0</v>
      </c>
      <c r="L66" s="8" t="s">
        <v>0</v>
      </c>
      <c r="M66" s="4" t="s">
        <v>0</v>
      </c>
      <c r="N66" s="4" t="s">
        <v>0</v>
      </c>
      <c r="O66" s="4" t="s">
        <v>0</v>
      </c>
      <c r="P66" s="6">
        <v>0.5</v>
      </c>
      <c r="Q66" s="18"/>
      <c r="R66" s="18"/>
      <c r="S66" s="9" t="s">
        <v>0</v>
      </c>
    </row>
    <row r="67" spans="1:19">
      <c r="A67" s="4" t="s">
        <v>29</v>
      </c>
      <c r="B67" s="4" t="s">
        <v>17</v>
      </c>
      <c r="C67" s="7" t="s">
        <v>35</v>
      </c>
      <c r="D67" s="8" t="s">
        <v>0</v>
      </c>
      <c r="E67" s="4" t="s">
        <v>0</v>
      </c>
      <c r="F67" s="4" t="s">
        <v>0</v>
      </c>
      <c r="G67" s="4" t="s">
        <v>0</v>
      </c>
      <c r="H67" s="5">
        <v>28.59</v>
      </c>
      <c r="I67" s="18"/>
      <c r="J67" s="18"/>
      <c r="K67" s="11">
        <v>160.75</v>
      </c>
      <c r="L67" s="8" t="s">
        <v>0</v>
      </c>
      <c r="M67" s="4" t="s">
        <v>0</v>
      </c>
      <c r="N67" s="4" t="s">
        <v>0</v>
      </c>
      <c r="O67" s="4" t="s">
        <v>0</v>
      </c>
      <c r="P67" s="6">
        <v>31</v>
      </c>
      <c r="Q67" s="18"/>
      <c r="R67" s="18"/>
      <c r="S67" s="14">
        <v>257.8</v>
      </c>
    </row>
    <row r="68" spans="1:19">
      <c r="A68" s="4" t="s">
        <v>30</v>
      </c>
      <c r="B68" s="4" t="s">
        <v>17</v>
      </c>
      <c r="C68" s="7" t="s">
        <v>35</v>
      </c>
      <c r="D68" s="8" t="s">
        <v>0</v>
      </c>
      <c r="E68" s="5">
        <v>100.19</v>
      </c>
      <c r="F68" s="4" t="s">
        <v>0</v>
      </c>
      <c r="G68" s="4" t="s">
        <v>0</v>
      </c>
      <c r="H68" s="4" t="s">
        <v>0</v>
      </c>
      <c r="I68" s="18"/>
      <c r="J68" s="18"/>
      <c r="K68" s="9" t="s">
        <v>0</v>
      </c>
      <c r="L68" s="8" t="s">
        <v>0</v>
      </c>
      <c r="M68" s="6">
        <v>183.4</v>
      </c>
      <c r="N68" s="4" t="s">
        <v>0</v>
      </c>
      <c r="O68" s="4" t="s">
        <v>0</v>
      </c>
      <c r="P68" s="4" t="s">
        <v>0</v>
      </c>
      <c r="Q68" s="18"/>
      <c r="R68" s="18"/>
      <c r="S68" s="9" t="s">
        <v>0</v>
      </c>
    </row>
    <row r="69" spans="1:19">
      <c r="A69" s="4" t="s">
        <v>30</v>
      </c>
      <c r="B69" s="4" t="s">
        <v>17</v>
      </c>
      <c r="C69" s="7" t="s">
        <v>40</v>
      </c>
      <c r="D69" s="8" t="s">
        <v>0</v>
      </c>
      <c r="E69" s="4" t="s">
        <v>0</v>
      </c>
      <c r="F69" s="4" t="s">
        <v>0</v>
      </c>
      <c r="G69" s="4" t="s">
        <v>0</v>
      </c>
      <c r="H69" s="5">
        <v>1.1399999999999999</v>
      </c>
      <c r="I69" s="18"/>
      <c r="J69" s="18"/>
      <c r="K69" s="9" t="s">
        <v>0</v>
      </c>
      <c r="L69" s="8" t="s">
        <v>0</v>
      </c>
      <c r="M69" s="4" t="s">
        <v>0</v>
      </c>
      <c r="N69" s="4" t="s">
        <v>0</v>
      </c>
      <c r="O69" s="4" t="s">
        <v>0</v>
      </c>
      <c r="P69" s="6">
        <v>0.1</v>
      </c>
      <c r="Q69" s="18"/>
      <c r="R69" s="18"/>
      <c r="S69" s="9" t="s">
        <v>0</v>
      </c>
    </row>
    <row r="70" spans="1:19">
      <c r="A70" s="4" t="s">
        <v>31</v>
      </c>
      <c r="B70" s="4" t="s">
        <v>17</v>
      </c>
      <c r="C70" s="7" t="s">
        <v>35</v>
      </c>
      <c r="D70" s="8" t="s">
        <v>0</v>
      </c>
      <c r="E70" s="5">
        <v>139.81</v>
      </c>
      <c r="F70" s="5">
        <v>396.11</v>
      </c>
      <c r="G70" s="4" t="s">
        <v>0</v>
      </c>
      <c r="H70" s="4" t="s">
        <v>0</v>
      </c>
      <c r="I70" s="18"/>
      <c r="J70" s="18"/>
      <c r="K70" s="9" t="s">
        <v>0</v>
      </c>
      <c r="L70" s="8" t="s">
        <v>0</v>
      </c>
      <c r="M70" s="6">
        <v>276.89999999999998</v>
      </c>
      <c r="N70" s="6">
        <v>906.7</v>
      </c>
      <c r="O70" s="4" t="s">
        <v>0</v>
      </c>
      <c r="P70" s="4" t="s">
        <v>0</v>
      </c>
      <c r="Q70" s="18"/>
      <c r="R70" s="18"/>
      <c r="S70" s="9" t="s">
        <v>0</v>
      </c>
    </row>
    <row r="71" spans="1:19">
      <c r="A71" s="4" t="s">
        <v>32</v>
      </c>
      <c r="B71" s="4" t="s">
        <v>17</v>
      </c>
      <c r="C71" s="7" t="s">
        <v>35</v>
      </c>
      <c r="D71" s="8" t="s">
        <v>0</v>
      </c>
      <c r="E71" s="5">
        <v>33.67</v>
      </c>
      <c r="F71" s="5">
        <v>37.729999999999997</v>
      </c>
      <c r="G71" s="4" t="s">
        <v>0</v>
      </c>
      <c r="H71" s="4" t="s">
        <v>0</v>
      </c>
      <c r="I71" s="18"/>
      <c r="J71" s="18"/>
      <c r="K71" s="9" t="s">
        <v>0</v>
      </c>
      <c r="L71" s="8" t="s">
        <v>0</v>
      </c>
      <c r="M71" s="6">
        <v>14</v>
      </c>
      <c r="N71" s="6">
        <v>28</v>
      </c>
      <c r="O71" s="4" t="s">
        <v>0</v>
      </c>
      <c r="P71" s="4" t="s">
        <v>0</v>
      </c>
      <c r="Q71" s="18"/>
      <c r="R71" s="18"/>
      <c r="S71" s="9" t="s">
        <v>0</v>
      </c>
    </row>
    <row r="72" spans="1:19" ht="15.75" thickBot="1">
      <c r="A72" s="19" t="s">
        <v>33</v>
      </c>
      <c r="B72" s="19" t="s">
        <v>17</v>
      </c>
      <c r="C72" s="20" t="s">
        <v>35</v>
      </c>
      <c r="D72" s="21" t="s">
        <v>0</v>
      </c>
      <c r="E72" s="19" t="s">
        <v>0</v>
      </c>
      <c r="F72" s="22">
        <v>101.54</v>
      </c>
      <c r="G72" s="19" t="s">
        <v>0</v>
      </c>
      <c r="H72" s="19" t="s">
        <v>0</v>
      </c>
      <c r="I72" s="23"/>
      <c r="J72" s="23"/>
      <c r="K72" s="24" t="s">
        <v>0</v>
      </c>
      <c r="L72" s="21" t="s">
        <v>0</v>
      </c>
      <c r="M72" s="19" t="s">
        <v>0</v>
      </c>
      <c r="N72" s="25">
        <v>227.5</v>
      </c>
      <c r="O72" s="19" t="s">
        <v>0</v>
      </c>
      <c r="P72" s="19" t="s">
        <v>0</v>
      </c>
      <c r="Q72" s="23"/>
      <c r="R72" s="23"/>
      <c r="S72" s="24" t="s">
        <v>0</v>
      </c>
    </row>
    <row r="73" spans="1:19">
      <c r="A73" s="26" t="s">
        <v>34</v>
      </c>
      <c r="B73" s="27" t="s">
        <v>17</v>
      </c>
      <c r="C73" s="28" t="s">
        <v>35</v>
      </c>
      <c r="D73" s="29">
        <v>16749.93</v>
      </c>
      <c r="E73" s="30">
        <v>24543.57</v>
      </c>
      <c r="F73" s="30">
        <v>18209.45</v>
      </c>
      <c r="G73" s="30">
        <v>26451.01</v>
      </c>
      <c r="H73" s="30">
        <v>23291.040000000001</v>
      </c>
      <c r="I73" s="53">
        <f t="shared" si="0"/>
        <v>0.39051566185649733</v>
      </c>
      <c r="J73" s="49">
        <f t="shared" si="1"/>
        <v>-0.11946500341574851</v>
      </c>
      <c r="K73" s="31">
        <v>8231.7999999999993</v>
      </c>
      <c r="L73" s="32">
        <v>32640.7</v>
      </c>
      <c r="M73" s="33">
        <v>54397.4</v>
      </c>
      <c r="N73" s="33">
        <v>36337.599999999999</v>
      </c>
      <c r="O73" s="33">
        <v>48888.7</v>
      </c>
      <c r="P73" s="33">
        <v>39967.199999999997</v>
      </c>
      <c r="Q73" s="53">
        <f t="shared" si="2"/>
        <v>0.22445903427316191</v>
      </c>
      <c r="R73" s="49">
        <f t="shared" si="3"/>
        <v>-0.1824859323320113</v>
      </c>
      <c r="S73" s="34">
        <v>14389.1</v>
      </c>
    </row>
    <row r="74" spans="1:19">
      <c r="A74" s="8" t="s">
        <v>34</v>
      </c>
      <c r="B74" s="4" t="s">
        <v>17</v>
      </c>
      <c r="C74" s="7" t="s">
        <v>36</v>
      </c>
      <c r="D74" s="10">
        <v>22.93</v>
      </c>
      <c r="E74" s="5">
        <v>87.48</v>
      </c>
      <c r="F74" s="5">
        <v>402.33</v>
      </c>
      <c r="G74" s="5">
        <v>84.82</v>
      </c>
      <c r="H74" s="5">
        <v>116.08</v>
      </c>
      <c r="I74" s="54">
        <f t="shared" ref="I74:I81" si="4">(H74-D74)/D74</f>
        <v>4.0623637156563461</v>
      </c>
      <c r="J74" s="54">
        <f t="shared" ref="J74:J82" si="5">(H74-G74)/G74</f>
        <v>0.36854515444470654</v>
      </c>
      <c r="K74" s="11">
        <v>3.08</v>
      </c>
      <c r="L74" s="13">
        <v>49.2</v>
      </c>
      <c r="M74" s="6">
        <v>194.3</v>
      </c>
      <c r="N74" s="6">
        <v>952.9</v>
      </c>
      <c r="O74" s="6">
        <v>71.900000000000006</v>
      </c>
      <c r="P74" s="6">
        <v>110.6</v>
      </c>
      <c r="Q74" s="54">
        <f t="shared" ref="Q74:Q82" si="6">(P74-L74)/L74</f>
        <v>1.2479674796747966</v>
      </c>
      <c r="R74" s="54">
        <f t="shared" ref="R74:R82" si="7">(P74-O74)/O74</f>
        <v>0.5382475660639775</v>
      </c>
      <c r="S74" s="14">
        <v>3.6</v>
      </c>
    </row>
    <row r="75" spans="1:19">
      <c r="A75" s="8" t="s">
        <v>34</v>
      </c>
      <c r="B75" s="4" t="s">
        <v>17</v>
      </c>
      <c r="C75" s="7" t="s">
        <v>37</v>
      </c>
      <c r="D75" s="10">
        <v>14.94</v>
      </c>
      <c r="E75" s="5">
        <v>26.22</v>
      </c>
      <c r="F75" s="5">
        <v>25.59</v>
      </c>
      <c r="G75" s="5">
        <v>15.52</v>
      </c>
      <c r="H75" s="5">
        <v>62.15</v>
      </c>
      <c r="I75" s="54">
        <f t="shared" si="4"/>
        <v>3.1599732262382867</v>
      </c>
      <c r="J75" s="54">
        <f t="shared" si="5"/>
        <v>3.0045103092783503</v>
      </c>
      <c r="K75" s="9" t="s">
        <v>0</v>
      </c>
      <c r="L75" s="13">
        <v>16.399999999999999</v>
      </c>
      <c r="M75" s="6">
        <v>37.799999999999997</v>
      </c>
      <c r="N75" s="6">
        <v>45.2</v>
      </c>
      <c r="O75" s="6">
        <v>22</v>
      </c>
      <c r="P75" s="6">
        <v>72.900000000000006</v>
      </c>
      <c r="Q75" s="54">
        <f t="shared" si="6"/>
        <v>3.4451219512195128</v>
      </c>
      <c r="R75" s="54">
        <f t="shared" si="7"/>
        <v>2.3136363636363639</v>
      </c>
      <c r="S75" s="9" t="s">
        <v>0</v>
      </c>
    </row>
    <row r="76" spans="1:19">
      <c r="A76" s="8" t="s">
        <v>34</v>
      </c>
      <c r="B76" s="4" t="s">
        <v>17</v>
      </c>
      <c r="C76" s="7" t="s">
        <v>38</v>
      </c>
      <c r="D76" s="10">
        <v>2034.3</v>
      </c>
      <c r="E76" s="5">
        <v>1379.37</v>
      </c>
      <c r="F76" s="5">
        <v>974.47</v>
      </c>
      <c r="G76" s="5">
        <v>525.23</v>
      </c>
      <c r="H76" s="5">
        <v>450.96</v>
      </c>
      <c r="I76" s="50">
        <f t="shared" si="4"/>
        <v>-0.778321781448164</v>
      </c>
      <c r="J76" s="50">
        <f t="shared" si="5"/>
        <v>-0.14140471793309606</v>
      </c>
      <c r="K76" s="11">
        <v>80.42</v>
      </c>
      <c r="L76" s="13">
        <v>3741.9</v>
      </c>
      <c r="M76" s="6">
        <v>2839.4</v>
      </c>
      <c r="N76" s="6">
        <v>2054.8000000000002</v>
      </c>
      <c r="O76" s="6">
        <v>812</v>
      </c>
      <c r="P76" s="6">
        <v>632.9</v>
      </c>
      <c r="Q76" s="50">
        <f t="shared" si="6"/>
        <v>-0.83086132713327454</v>
      </c>
      <c r="R76" s="50">
        <f t="shared" si="7"/>
        <v>-0.2205665024630542</v>
      </c>
      <c r="S76" s="14">
        <v>124.7</v>
      </c>
    </row>
    <row r="77" spans="1:19">
      <c r="A77" s="8" t="s">
        <v>34</v>
      </c>
      <c r="B77" s="4" t="s">
        <v>17</v>
      </c>
      <c r="C77" s="7" t="s">
        <v>39</v>
      </c>
      <c r="D77" s="10">
        <v>1271.3499999999999</v>
      </c>
      <c r="E77" s="5">
        <v>470.93</v>
      </c>
      <c r="F77" s="5">
        <v>674.33</v>
      </c>
      <c r="G77" s="5">
        <v>1312.66</v>
      </c>
      <c r="H77" s="5">
        <v>952.16</v>
      </c>
      <c r="I77" s="50">
        <f t="shared" si="4"/>
        <v>-0.25106382978723402</v>
      </c>
      <c r="J77" s="50">
        <f t="shared" si="5"/>
        <v>-0.27463318757332444</v>
      </c>
      <c r="K77" s="11">
        <v>429.16</v>
      </c>
      <c r="L77" s="13">
        <v>2159.6999999999998</v>
      </c>
      <c r="M77" s="6">
        <v>880.6</v>
      </c>
      <c r="N77" s="6">
        <v>1282.5</v>
      </c>
      <c r="O77" s="6">
        <v>2437</v>
      </c>
      <c r="P77" s="6">
        <v>1514</v>
      </c>
      <c r="Q77" s="50">
        <f t="shared" si="6"/>
        <v>-0.29897670972820295</v>
      </c>
      <c r="R77" s="50">
        <f t="shared" si="7"/>
        <v>-0.37874435781698812</v>
      </c>
      <c r="S77" s="14">
        <v>686.3</v>
      </c>
    </row>
    <row r="78" spans="1:19">
      <c r="A78" s="8" t="s">
        <v>34</v>
      </c>
      <c r="B78" s="4" t="s">
        <v>17</v>
      </c>
      <c r="C78" s="7" t="s">
        <v>40</v>
      </c>
      <c r="D78" s="10">
        <v>5232.9799999999996</v>
      </c>
      <c r="E78" s="5">
        <v>4435.7</v>
      </c>
      <c r="F78" s="5">
        <v>5948.69</v>
      </c>
      <c r="G78" s="5">
        <v>2880.76</v>
      </c>
      <c r="H78" s="5">
        <v>3510.39</v>
      </c>
      <c r="I78" s="50">
        <f t="shared" si="4"/>
        <v>-0.32917954970208174</v>
      </c>
      <c r="J78" s="50">
        <f t="shared" si="5"/>
        <v>0.21856385120593164</v>
      </c>
      <c r="K78" s="11">
        <v>940.63</v>
      </c>
      <c r="L78" s="13">
        <v>4747.7</v>
      </c>
      <c r="M78" s="6">
        <v>3854.8</v>
      </c>
      <c r="N78" s="6">
        <v>5339.7</v>
      </c>
      <c r="O78" s="6">
        <v>3226.9</v>
      </c>
      <c r="P78" s="6">
        <v>2891</v>
      </c>
      <c r="Q78" s="50">
        <f t="shared" si="6"/>
        <v>-0.39107357246666807</v>
      </c>
      <c r="R78" s="50">
        <f t="shared" si="7"/>
        <v>-0.10409371223155353</v>
      </c>
      <c r="S78" s="14">
        <v>861.7</v>
      </c>
    </row>
    <row r="79" spans="1:19">
      <c r="A79" s="8" t="s">
        <v>34</v>
      </c>
      <c r="B79" s="4" t="s">
        <v>17</v>
      </c>
      <c r="C79" s="7" t="s">
        <v>41</v>
      </c>
      <c r="D79" s="10">
        <v>0.06</v>
      </c>
      <c r="E79" s="5">
        <v>2.08</v>
      </c>
      <c r="F79" s="4" t="s">
        <v>0</v>
      </c>
      <c r="G79" s="4" t="s">
        <v>0</v>
      </c>
      <c r="H79" s="4" t="s">
        <v>0</v>
      </c>
      <c r="I79" s="18"/>
      <c r="J79" s="18"/>
      <c r="K79" s="9" t="s">
        <v>0</v>
      </c>
      <c r="L79" s="13">
        <v>0</v>
      </c>
      <c r="M79" s="6">
        <v>1.2</v>
      </c>
      <c r="N79" s="4" t="s">
        <v>0</v>
      </c>
      <c r="O79" s="4" t="s">
        <v>0</v>
      </c>
      <c r="P79" s="4" t="s">
        <v>0</v>
      </c>
      <c r="Q79" s="18"/>
      <c r="R79" s="18"/>
      <c r="S79" s="9" t="s">
        <v>0</v>
      </c>
    </row>
    <row r="80" spans="1:19">
      <c r="A80" s="8" t="s">
        <v>34</v>
      </c>
      <c r="B80" s="4" t="s">
        <v>17</v>
      </c>
      <c r="C80" s="7" t="s">
        <v>42</v>
      </c>
      <c r="D80" s="10">
        <v>161.06</v>
      </c>
      <c r="E80" s="5">
        <v>81.31</v>
      </c>
      <c r="F80" s="5">
        <v>140.37</v>
      </c>
      <c r="G80" s="5">
        <v>37.659999999999997</v>
      </c>
      <c r="H80" s="5">
        <v>30.01</v>
      </c>
      <c r="I80" s="50">
        <f t="shared" si="4"/>
        <v>-0.81367192350676776</v>
      </c>
      <c r="J80" s="50">
        <f t="shared" si="5"/>
        <v>-0.20313329792883686</v>
      </c>
      <c r="K80" s="11">
        <v>1.96</v>
      </c>
      <c r="L80" s="13">
        <v>15.7</v>
      </c>
      <c r="M80" s="6">
        <v>14.2</v>
      </c>
      <c r="N80" s="6">
        <v>12.7</v>
      </c>
      <c r="O80" s="6">
        <v>15.6</v>
      </c>
      <c r="P80" s="6">
        <v>15</v>
      </c>
      <c r="Q80" s="50">
        <f t="shared" si="6"/>
        <v>-4.4585987261146452E-2</v>
      </c>
      <c r="R80" s="50">
        <f t="shared" si="7"/>
        <v>-3.8461538461538443E-2</v>
      </c>
      <c r="S80" s="14">
        <v>0.3</v>
      </c>
    </row>
    <row r="81" spans="1:20" ht="15.75" thickBot="1">
      <c r="A81" s="35" t="s">
        <v>34</v>
      </c>
      <c r="B81" s="36" t="s">
        <v>17</v>
      </c>
      <c r="C81" s="37" t="s">
        <v>43</v>
      </c>
      <c r="D81" s="38">
        <v>77.040000000000006</v>
      </c>
      <c r="E81" s="12">
        <v>467.02</v>
      </c>
      <c r="F81" s="12">
        <v>308.42</v>
      </c>
      <c r="G81" s="12">
        <v>232.97</v>
      </c>
      <c r="H81" s="12">
        <v>214.4</v>
      </c>
      <c r="I81" s="55">
        <f t="shared" si="4"/>
        <v>1.782969885773624</v>
      </c>
      <c r="J81" s="51">
        <f t="shared" si="5"/>
        <v>-7.9709833884191075E-2</v>
      </c>
      <c r="K81" s="39">
        <v>6.91</v>
      </c>
      <c r="L81" s="40">
        <v>32.5</v>
      </c>
      <c r="M81" s="41">
        <v>290.60000000000002</v>
      </c>
      <c r="N81" s="41">
        <v>221.8</v>
      </c>
      <c r="O81" s="41">
        <v>390.3</v>
      </c>
      <c r="P81" s="41">
        <v>432.8</v>
      </c>
      <c r="Q81" s="55">
        <f t="shared" si="6"/>
        <v>12.316923076923077</v>
      </c>
      <c r="R81" s="55">
        <f t="shared" si="7"/>
        <v>0.1088905969766846</v>
      </c>
      <c r="S81" s="42">
        <v>1.5</v>
      </c>
    </row>
    <row r="82" spans="1:20" s="16" customFormat="1" ht="46.5" customHeight="1" thickBot="1">
      <c r="A82" s="43" t="s">
        <v>34</v>
      </c>
      <c r="B82" s="44" t="s">
        <v>17</v>
      </c>
      <c r="C82" s="45" t="s">
        <v>47</v>
      </c>
      <c r="D82" s="46">
        <f>SUM(D73:D81)</f>
        <v>25564.59</v>
      </c>
      <c r="E82" s="47">
        <f t="shared" ref="E82:H82" si="8">SUM(E73:E81)</f>
        <v>31493.680000000004</v>
      </c>
      <c r="F82" s="47">
        <f t="shared" si="8"/>
        <v>26683.65</v>
      </c>
      <c r="G82" s="47">
        <f t="shared" si="8"/>
        <v>31540.63</v>
      </c>
      <c r="H82" s="47">
        <f t="shared" si="8"/>
        <v>28627.190000000002</v>
      </c>
      <c r="I82" s="56">
        <f t="shared" ref="I82" si="9">(H82-D82)/D82</f>
        <v>0.11979851818472356</v>
      </c>
      <c r="J82" s="52">
        <f t="shared" si="5"/>
        <v>-9.2371014783154251E-2</v>
      </c>
      <c r="K82" s="48">
        <f t="shared" ref="K82" si="10">SUM(K73:K81)</f>
        <v>9693.9599999999973</v>
      </c>
      <c r="L82" s="46">
        <f t="shared" ref="L82" si="11">SUM(L73:L81)</f>
        <v>43403.799999999996</v>
      </c>
      <c r="M82" s="47">
        <f t="shared" ref="M82" si="12">SUM(M73:M81)</f>
        <v>62510.3</v>
      </c>
      <c r="N82" s="47">
        <f t="shared" ref="N82" si="13">SUM(N73:N81)</f>
        <v>46247.199999999997</v>
      </c>
      <c r="O82" s="47">
        <f t="shared" ref="O82" si="14">SUM(O73:O81)</f>
        <v>55864.4</v>
      </c>
      <c r="P82" s="47">
        <f t="shared" ref="P82" si="15">SUM(P73:P81)</f>
        <v>45636.4</v>
      </c>
      <c r="Q82" s="56">
        <f t="shared" si="6"/>
        <v>5.1437892534755163E-2</v>
      </c>
      <c r="R82" s="52">
        <f t="shared" si="7"/>
        <v>-0.18308618726774117</v>
      </c>
      <c r="S82" s="48">
        <f t="shared" ref="S82" si="16">SUM(S73:S81)</f>
        <v>16067.2</v>
      </c>
      <c r="T82" s="15"/>
    </row>
  </sheetData>
  <mergeCells count="2">
    <mergeCell ref="D7:K7"/>
    <mergeCell ref="L7:S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k2166748.xlsx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DFrattale</cp:lastModifiedBy>
  <dcterms:created xsi:type="dcterms:W3CDTF">2019-05-28T12:47:08Z</dcterms:created>
  <dcterms:modified xsi:type="dcterms:W3CDTF">2019-05-30T12:20:06Z</dcterms:modified>
</cp:coreProperties>
</file>