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8D92B0D2-C3C6-4148-99AA-CD8C772AEA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verview" sheetId="4" r:id="rId1"/>
    <sheet name="Ful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24" i="2" l="1"/>
  <c r="BL24" i="2"/>
  <c r="BK24" i="2"/>
  <c r="BJ24" i="2"/>
  <c r="BI24" i="2"/>
  <c r="BH24" i="2"/>
  <c r="BG24" i="2"/>
  <c r="BF24" i="2"/>
  <c r="BE24" i="2"/>
  <c r="BD24" i="2"/>
  <c r="BC24" i="2"/>
  <c r="BB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Z24" i="2"/>
  <c r="Y24" i="2"/>
  <c r="X24" i="2"/>
  <c r="W24" i="2"/>
  <c r="V24" i="2"/>
  <c r="U24" i="2"/>
  <c r="T24" i="2"/>
  <c r="S24" i="2"/>
  <c r="R24" i="2"/>
  <c r="Q24" i="2"/>
  <c r="P24" i="2"/>
  <c r="O24" i="2"/>
  <c r="M24" i="2"/>
  <c r="L24" i="2"/>
  <c r="K24" i="2"/>
  <c r="J24" i="2"/>
  <c r="I24" i="2"/>
  <c r="H24" i="2"/>
  <c r="G24" i="2"/>
  <c r="F24" i="2"/>
  <c r="E24" i="2"/>
  <c r="D24" i="2"/>
  <c r="C24" i="2"/>
  <c r="B24" i="2"/>
  <c r="B16" i="2"/>
  <c r="C16" i="2"/>
  <c r="D16" i="2"/>
  <c r="E16" i="2"/>
  <c r="F16" i="2"/>
  <c r="G16" i="2"/>
  <c r="H16" i="2"/>
  <c r="I16" i="2"/>
  <c r="J16" i="2"/>
  <c r="K16" i="2"/>
  <c r="L16" i="2"/>
  <c r="M16" i="2"/>
  <c r="O16" i="2"/>
  <c r="P16" i="2"/>
  <c r="Q16" i="2"/>
  <c r="R16" i="2"/>
  <c r="S16" i="2"/>
  <c r="T16" i="2"/>
  <c r="U16" i="2"/>
  <c r="V16" i="2"/>
  <c r="W16" i="2"/>
  <c r="X16" i="2"/>
  <c r="Y16" i="2"/>
  <c r="Z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P23" i="2"/>
  <c r="BP22" i="2"/>
  <c r="BP21" i="2"/>
  <c r="BP20" i="2"/>
  <c r="BP24" i="2" s="1"/>
  <c r="BP13" i="2"/>
  <c r="BP14" i="2"/>
  <c r="BP15" i="2"/>
  <c r="BP12" i="2"/>
  <c r="BP16" i="2" s="1"/>
  <c r="BO13" i="2"/>
  <c r="BN23" i="2"/>
  <c r="BN22" i="2"/>
  <c r="BN21" i="2"/>
  <c r="BN20" i="2"/>
  <c r="BN24" i="2" s="1"/>
  <c r="BN15" i="2"/>
  <c r="BN14" i="2"/>
  <c r="BN13" i="2"/>
  <c r="BN12" i="2"/>
  <c r="BN16" i="2" s="1"/>
  <c r="BA23" i="2"/>
  <c r="BA22" i="2"/>
  <c r="BA21" i="2"/>
  <c r="BA20" i="2"/>
  <c r="BA24" i="2" s="1"/>
  <c r="BA15" i="2"/>
  <c r="BA16" i="2" s="1"/>
  <c r="BA14" i="2"/>
  <c r="BA13" i="2"/>
  <c r="BA12" i="2"/>
  <c r="AN23" i="2"/>
  <c r="BO23" i="2" s="1"/>
  <c r="AN22" i="2"/>
  <c r="BO22" i="2" s="1"/>
  <c r="AN21" i="2"/>
  <c r="BO21" i="2" s="1"/>
  <c r="AN20" i="2"/>
  <c r="AN24" i="2" s="1"/>
  <c r="AN15" i="2"/>
  <c r="BO15" i="2" s="1"/>
  <c r="AN14" i="2"/>
  <c r="BO14" i="2" s="1"/>
  <c r="AN13" i="2"/>
  <c r="AN12" i="2"/>
  <c r="AN16" i="2" s="1"/>
  <c r="AA23" i="2"/>
  <c r="AA22" i="2"/>
  <c r="AA21" i="2"/>
  <c r="AA20" i="2"/>
  <c r="AA24" i="2" s="1"/>
  <c r="AA15" i="2"/>
  <c r="AA14" i="2"/>
  <c r="AA13" i="2"/>
  <c r="AA12" i="2"/>
  <c r="AA16" i="2" s="1"/>
  <c r="N23" i="2"/>
  <c r="N24" i="2" s="1"/>
  <c r="N22" i="2"/>
  <c r="N21" i="2"/>
  <c r="N20" i="2"/>
  <c r="N13" i="2"/>
  <c r="N14" i="2"/>
  <c r="N15" i="2"/>
  <c r="N12" i="2"/>
  <c r="N16" i="2" s="1"/>
  <c r="BO12" i="2" l="1"/>
  <c r="BO16" i="2" s="1"/>
  <c r="BO20" i="2"/>
  <c r="BO24" i="2" s="1"/>
</calcChain>
</file>

<file path=xl/sharedStrings.xml><?xml version="1.0" encoding="utf-8"?>
<sst xmlns="http://schemas.openxmlformats.org/spreadsheetml/2006/main" count="428" uniqueCount="81">
  <si>
    <t/>
  </si>
  <si>
    <t>Extracted on</t>
  </si>
  <si>
    <t>FLOW</t>
  </si>
  <si>
    <t>2 - EXPORT</t>
  </si>
  <si>
    <t>PARTNER</t>
  </si>
  <si>
    <t>0388 - South Africa</t>
  </si>
  <si>
    <t>PRODUCT</t>
  </si>
  <si>
    <t>020714 - Frozen cuts and edible offal of fowls of the species Gallus domesticus</t>
  </si>
  <si>
    <t>STAT_REGIME</t>
  </si>
  <si>
    <t>1 - NORMAL</t>
  </si>
  <si>
    <t>Back to TOC</t>
  </si>
  <si>
    <t>VALUE_1000EURO</t>
  </si>
  <si>
    <t>QUANTITY_TON</t>
  </si>
  <si>
    <t>DECLARANT/PERIOD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</si>
  <si>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</si>
  <si>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</si>
  <si>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</si>
  <si>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</si>
  <si>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</si>
  <si>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</si>
  <si>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</si>
  <si>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</si>
  <si>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</si>
  <si>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</si>
  <si>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</si>
  <si>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</si>
  <si>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</si>
  <si>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</si>
  <si>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</si>
  <si>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</si>
  <si>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</si>
  <si>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</si>
  <si>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</si>
  <si>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</si>
  <si>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</si>
  <si>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</si>
  <si>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</si>
  <si>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</si>
  <si>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</si>
  <si>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</si>
  <si>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</si>
  <si>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</si>
  <si>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</si>
  <si>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</si>
  <si>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</si>
  <si>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</si>
  <si>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</si>
  <si>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</si>
  <si>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</si>
  <si>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</si>
  <si>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</si>
  <si>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</si>
  <si>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</si>
  <si>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</si>
  <si>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</si>
  <si>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</si>
  <si>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</si>
  <si>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</si>
  <si>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</si>
  <si>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</si>
  <si>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</si>
  <si>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</si>
  <si>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</si>
  <si>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</si>
  <si>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</si>
  <si>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</si>
  <si>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</si>
  <si>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</si>
  <si>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</si>
  <si>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</si>
  <si>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</si>
  <si>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</si>
  <si>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</si>
  <si>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</si>
  <si>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Ireland</t>
  </si>
  <si>
    <t>Denmark</t>
  </si>
  <si>
    <t>Spain</t>
  </si>
  <si>
    <t>Poland</t>
  </si>
  <si>
    <t>TOTAL</t>
  </si>
  <si>
    <t>IP 17 -20</t>
  </si>
  <si>
    <t>IP 19- 20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</si>
</sst>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4" fontId="2" fillId="0" borderId="1" xfId="0" applyNumberFormat="1" applyFont="1" applyBorder="1"/>
    <xf numFmtId="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5" sqref="E5"/>
    </sheetView>
  </sheetViews>
  <sheetFormatPr defaultColWidth="9.140625" defaultRowHeight="11.25" x14ac:dyDescent="0.2"/>
  <cols>
    <col min="1" max="1" width="14.140625" style="2" bestFit="1" customWidth="1"/>
    <col min="2" max="8" width="20.140625" style="2" customWidth="1"/>
    <col min="9" max="65" width="10.85546875" style="2" bestFit="1" customWidth="1"/>
    <col min="66" max="16384" width="9.140625" style="2"/>
  </cols>
  <sheetData>
    <row r="1" spans="1:8" x14ac:dyDescent="0.2">
      <c r="A1" s="1" t="s">
        <v>0</v>
      </c>
    </row>
    <row r="2" spans="1:8" x14ac:dyDescent="0.2">
      <c r="A2" s="2" t="s">
        <v>1</v>
      </c>
      <c r="B2" s="3">
        <v>44251.434479166666</v>
      </c>
    </row>
    <row r="4" spans="1:8" x14ac:dyDescent="0.2">
      <c r="A4" s="2" t="s">
        <v>2</v>
      </c>
      <c r="B4" s="2" t="s">
        <v>3</v>
      </c>
    </row>
    <row r="5" spans="1:8" x14ac:dyDescent="0.2">
      <c r="A5" s="2" t="s">
        <v>4</v>
      </c>
      <c r="B5" s="2" t="s">
        <v>5</v>
      </c>
    </row>
    <row r="6" spans="1:8" x14ac:dyDescent="0.2">
      <c r="A6" s="2" t="s">
        <v>6</v>
      </c>
      <c r="B6" s="2" t="s">
        <v>7</v>
      </c>
    </row>
    <row r="7" spans="1:8" x14ac:dyDescent="0.2">
      <c r="A7" s="2" t="s">
        <v>8</v>
      </c>
      <c r="B7" s="2" t="s">
        <v>9</v>
      </c>
    </row>
    <row r="8" spans="1:8" x14ac:dyDescent="0.2">
      <c r="A8" s="4" t="s">
        <v>10</v>
      </c>
    </row>
    <row r="10" spans="1:8" x14ac:dyDescent="0.2">
      <c r="A10" s="5" t="s">
        <v>11</v>
      </c>
      <c r="B10" s="9" t="s">
        <v>11</v>
      </c>
      <c r="C10" s="9" t="s">
        <v>11</v>
      </c>
      <c r="D10" s="9" t="s">
        <v>11</v>
      </c>
      <c r="E10" s="9" t="s">
        <v>11</v>
      </c>
      <c r="F10" s="9" t="s">
        <v>11</v>
      </c>
      <c r="G10" s="9" t="s">
        <v>11</v>
      </c>
      <c r="H10" s="9" t="s">
        <v>11</v>
      </c>
    </row>
    <row r="11" spans="1:8" x14ac:dyDescent="0.2">
      <c r="A11" s="5" t="s">
        <v>13</v>
      </c>
      <c r="B11" s="8">
        <v>2016</v>
      </c>
      <c r="C11" s="8">
        <v>2017</v>
      </c>
      <c r="D11" s="8">
        <v>2018</v>
      </c>
      <c r="E11" s="8">
        <v>2019</v>
      </c>
      <c r="F11" s="8">
        <v>2020</v>
      </c>
      <c r="G11" s="8" t="s">
        <v>79</v>
      </c>
      <c r="H11" s="8" t="s">
        <v>80</v>
      </c>
    </row>
    <row r="12" spans="1:8" x14ac:dyDescent="0.2">
      <c r="A12" s="5" t="s">
        <v>74</v>
      </c>
      <c r="B12" s="6">
        <v>13855.34</v>
      </c>
      <c r="C12" s="6">
        <v>23792.34</v>
      </c>
      <c r="D12" s="6">
        <v>25177.379999999997</v>
      </c>
      <c r="E12" s="6">
        <v>24937.9</v>
      </c>
      <c r="F12" s="6">
        <v>27779.47</v>
      </c>
      <c r="G12" s="6">
        <v>78399</v>
      </c>
      <c r="H12" s="6">
        <v>26472.989999999998</v>
      </c>
    </row>
    <row r="13" spans="1:8" x14ac:dyDescent="0.2">
      <c r="A13" s="5" t="s">
        <v>75</v>
      </c>
      <c r="B13" s="6">
        <v>8283.5999999999985</v>
      </c>
      <c r="C13" s="6">
        <v>23802.690000000002</v>
      </c>
      <c r="D13" s="6">
        <v>27972.25</v>
      </c>
      <c r="E13" s="6">
        <v>21776.489999999998</v>
      </c>
      <c r="F13" s="6">
        <v>13361.650000000001</v>
      </c>
      <c r="G13" s="6">
        <v>71612.72</v>
      </c>
      <c r="H13" s="6">
        <v>14655.830000000002</v>
      </c>
    </row>
    <row r="14" spans="1:8" x14ac:dyDescent="0.2">
      <c r="A14" s="5" t="s">
        <v>76</v>
      </c>
      <c r="B14" s="6">
        <v>22431.279999999999</v>
      </c>
      <c r="C14" s="6">
        <v>4756.38</v>
      </c>
      <c r="D14" s="6">
        <v>2829.07</v>
      </c>
      <c r="E14" s="6">
        <v>9919.5</v>
      </c>
      <c r="F14" s="6">
        <v>10338.23</v>
      </c>
      <c r="G14" s="6">
        <v>17275.91</v>
      </c>
      <c r="H14" s="6">
        <v>9217.09</v>
      </c>
    </row>
    <row r="15" spans="1:8" x14ac:dyDescent="0.2">
      <c r="A15" s="5" t="s">
        <v>77</v>
      </c>
      <c r="B15" s="6">
        <v>4444.5400000000009</v>
      </c>
      <c r="C15" s="6">
        <v>0</v>
      </c>
      <c r="D15" s="6">
        <v>14942.65</v>
      </c>
      <c r="E15" s="6">
        <v>35097.08</v>
      </c>
      <c r="F15" s="6">
        <v>13.32</v>
      </c>
      <c r="G15" s="6">
        <v>50053.05</v>
      </c>
      <c r="H15" s="6">
        <v>17162.25</v>
      </c>
    </row>
    <row r="16" spans="1:8" x14ac:dyDescent="0.2">
      <c r="A16" s="5" t="s">
        <v>78</v>
      </c>
      <c r="B16" s="10">
        <v>49014.76</v>
      </c>
      <c r="C16" s="10">
        <v>52351.409999999996</v>
      </c>
      <c r="D16" s="10">
        <v>70921.349999999991</v>
      </c>
      <c r="E16" s="10">
        <v>91730.97</v>
      </c>
      <c r="F16" s="10">
        <v>51492.670000000006</v>
      </c>
      <c r="G16" s="10">
        <v>217340.68</v>
      </c>
      <c r="H16" s="10">
        <v>67508.160000000003</v>
      </c>
    </row>
    <row r="18" spans="1:8" x14ac:dyDescent="0.2">
      <c r="A18" s="5" t="s">
        <v>11</v>
      </c>
      <c r="B18" s="9" t="s">
        <v>12</v>
      </c>
      <c r="C18" s="9" t="s">
        <v>12</v>
      </c>
      <c r="D18" s="9" t="s">
        <v>12</v>
      </c>
      <c r="E18" s="9" t="s">
        <v>12</v>
      </c>
      <c r="F18" s="9" t="s">
        <v>12</v>
      </c>
      <c r="G18" s="9" t="s">
        <v>12</v>
      </c>
      <c r="H18" s="9" t="s">
        <v>12</v>
      </c>
    </row>
    <row r="19" spans="1:8" x14ac:dyDescent="0.2">
      <c r="A19" s="5" t="s">
        <v>13</v>
      </c>
      <c r="B19" s="8">
        <v>2016</v>
      </c>
      <c r="C19" s="8">
        <v>2017</v>
      </c>
      <c r="D19" s="8">
        <v>2018</v>
      </c>
      <c r="E19" s="8">
        <v>2019</v>
      </c>
      <c r="F19" s="8">
        <v>2020</v>
      </c>
      <c r="G19" s="8" t="s">
        <v>79</v>
      </c>
      <c r="H19" s="8" t="s">
        <v>80</v>
      </c>
    </row>
    <row r="20" spans="1:8" x14ac:dyDescent="0.2">
      <c r="A20" s="5" t="s">
        <v>74</v>
      </c>
      <c r="B20" s="6">
        <v>17353.383000000005</v>
      </c>
      <c r="C20" s="6">
        <v>21521.93</v>
      </c>
      <c r="D20" s="6">
        <v>23786.418999999998</v>
      </c>
      <c r="E20" s="6">
        <v>26918.657999999999</v>
      </c>
      <c r="F20" s="6">
        <v>29890.107</v>
      </c>
      <c r="G20" s="6">
        <v>77358.570999999996</v>
      </c>
      <c r="H20" s="6">
        <v>27315.3</v>
      </c>
    </row>
    <row r="21" spans="1:8" x14ac:dyDescent="0.2">
      <c r="A21" s="5" t="s">
        <v>75</v>
      </c>
      <c r="B21" s="6">
        <v>9239.1790000000001</v>
      </c>
      <c r="C21" s="6">
        <v>18862.149999999998</v>
      </c>
      <c r="D21" s="6">
        <v>23478.309999999998</v>
      </c>
      <c r="E21" s="6">
        <v>22673.087999999996</v>
      </c>
      <c r="F21" s="6">
        <v>14336.391</v>
      </c>
      <c r="G21" s="6">
        <v>64739.957999999999</v>
      </c>
      <c r="H21" s="6">
        <v>14607.586000000001</v>
      </c>
    </row>
    <row r="22" spans="1:8" x14ac:dyDescent="0.2">
      <c r="A22" s="5" t="s">
        <v>76</v>
      </c>
      <c r="B22" s="6">
        <v>31216.307999999997</v>
      </c>
      <c r="C22" s="6">
        <v>5398.951</v>
      </c>
      <c r="D22" s="6">
        <v>3822.4449999999997</v>
      </c>
      <c r="E22" s="6">
        <v>12950.678</v>
      </c>
      <c r="F22" s="6">
        <v>13886.611000000001</v>
      </c>
      <c r="G22" s="6">
        <v>22895.315999999999</v>
      </c>
      <c r="H22" s="6">
        <v>12025.454</v>
      </c>
    </row>
    <row r="23" spans="1:8" x14ac:dyDescent="0.2">
      <c r="A23" s="5" t="s">
        <v>77</v>
      </c>
      <c r="B23" s="6">
        <v>4733.4970000000003</v>
      </c>
      <c r="C23" s="6">
        <v>0</v>
      </c>
      <c r="D23" s="6">
        <v>20154.622000000003</v>
      </c>
      <c r="E23" s="6">
        <v>39535.181000000004</v>
      </c>
      <c r="F23" s="6">
        <v>31.270000000000003</v>
      </c>
      <c r="G23" s="6">
        <v>59721.073000000004</v>
      </c>
      <c r="H23" s="6">
        <v>17802.178</v>
      </c>
    </row>
    <row r="24" spans="1:8" x14ac:dyDescent="0.2">
      <c r="A24" s="5" t="s">
        <v>78</v>
      </c>
      <c r="B24" s="10">
        <v>62542.367000000006</v>
      </c>
      <c r="C24" s="10">
        <v>45783.031000000003</v>
      </c>
      <c r="D24" s="10">
        <v>71241.796000000002</v>
      </c>
      <c r="E24" s="10">
        <v>102077.60500000001</v>
      </c>
      <c r="F24" s="10">
        <v>58144.378999999994</v>
      </c>
      <c r="G24" s="10">
        <v>224714.91799999998</v>
      </c>
      <c r="H24" s="10">
        <v>71750.517999999996</v>
      </c>
    </row>
  </sheetData>
  <hyperlinks>
    <hyperlink ref="A8" location="'TOC'!A3" display="Back to TOC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4"/>
  <sheetViews>
    <sheetView workbookViewId="0">
      <selection activeCell="B2" sqref="B2:B7"/>
    </sheetView>
  </sheetViews>
  <sheetFormatPr defaultColWidth="9.140625" defaultRowHeight="11.25" x14ac:dyDescent="0.2"/>
  <cols>
    <col min="1" max="1" width="14.140625" style="2" bestFit="1" customWidth="1"/>
    <col min="2" max="2" width="14.28515625" style="2" customWidth="1"/>
    <col min="3" max="13" width="12.85546875" style="2" bestFit="1" customWidth="1"/>
    <col min="14" max="14" width="12.85546875" style="2" customWidth="1"/>
    <col min="15" max="26" width="12.85546875" style="2" bestFit="1" customWidth="1"/>
    <col min="27" max="27" width="12.85546875" style="2" customWidth="1"/>
    <col min="28" max="39" width="12.85546875" style="2" bestFit="1" customWidth="1"/>
    <col min="40" max="40" width="12.85546875" style="2" customWidth="1"/>
    <col min="41" max="52" width="12.85546875" style="2" bestFit="1" customWidth="1"/>
    <col min="53" max="53" width="12.85546875" style="2" customWidth="1"/>
    <col min="54" max="65" width="12.85546875" style="2" bestFit="1" customWidth="1"/>
    <col min="66" max="125" width="10.85546875" style="2" bestFit="1" customWidth="1"/>
    <col min="126" max="16384" width="9.140625" style="2"/>
  </cols>
  <sheetData>
    <row r="1" spans="1:68" x14ac:dyDescent="0.2">
      <c r="A1" s="1" t="s">
        <v>0</v>
      </c>
    </row>
    <row r="2" spans="1:68" x14ac:dyDescent="0.2">
      <c r="A2" s="2" t="s">
        <v>1</v>
      </c>
      <c r="B2" s="3">
        <v>44251.434479166666</v>
      </c>
    </row>
    <row r="4" spans="1:68" x14ac:dyDescent="0.2">
      <c r="A4" s="2" t="s">
        <v>2</v>
      </c>
      <c r="B4" s="2" t="s">
        <v>3</v>
      </c>
    </row>
    <row r="5" spans="1:68" x14ac:dyDescent="0.2">
      <c r="A5" s="2" t="s">
        <v>4</v>
      </c>
      <c r="B5" s="2" t="s">
        <v>5</v>
      </c>
    </row>
    <row r="6" spans="1:68" x14ac:dyDescent="0.2">
      <c r="A6" s="2" t="s">
        <v>6</v>
      </c>
      <c r="B6" s="2" t="s">
        <v>7</v>
      </c>
    </row>
    <row r="7" spans="1:68" x14ac:dyDescent="0.2">
      <c r="A7" s="2" t="s">
        <v>8</v>
      </c>
      <c r="B7" s="2" t="s">
        <v>9</v>
      </c>
    </row>
    <row r="8" spans="1:68" x14ac:dyDescent="0.2">
      <c r="A8" s="4" t="s">
        <v>10</v>
      </c>
    </row>
    <row r="10" spans="1:68" x14ac:dyDescent="0.2">
      <c r="A10" s="5" t="s">
        <v>11</v>
      </c>
      <c r="B10" s="5" t="s">
        <v>11</v>
      </c>
      <c r="C10" s="5" t="s">
        <v>11</v>
      </c>
      <c r="D10" s="5" t="s">
        <v>11</v>
      </c>
      <c r="E10" s="5" t="s">
        <v>11</v>
      </c>
      <c r="F10" s="5" t="s">
        <v>11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  <c r="N10" s="5" t="s">
        <v>11</v>
      </c>
      <c r="O10" s="5" t="s">
        <v>11</v>
      </c>
      <c r="P10" s="5" t="s">
        <v>11</v>
      </c>
      <c r="Q10" s="5" t="s">
        <v>11</v>
      </c>
      <c r="R10" s="5" t="s">
        <v>11</v>
      </c>
      <c r="S10" s="5" t="s">
        <v>11</v>
      </c>
      <c r="T10" s="5" t="s">
        <v>11</v>
      </c>
      <c r="U10" s="5" t="s">
        <v>11</v>
      </c>
      <c r="V10" s="5" t="s">
        <v>11</v>
      </c>
      <c r="W10" s="5" t="s">
        <v>11</v>
      </c>
      <c r="X10" s="5" t="s">
        <v>11</v>
      </c>
      <c r="Y10" s="5" t="s">
        <v>11</v>
      </c>
      <c r="Z10" s="5" t="s">
        <v>11</v>
      </c>
      <c r="AA10" s="5" t="s">
        <v>11</v>
      </c>
      <c r="AB10" s="5" t="s">
        <v>11</v>
      </c>
      <c r="AC10" s="5" t="s">
        <v>11</v>
      </c>
      <c r="AD10" s="5" t="s">
        <v>11</v>
      </c>
      <c r="AE10" s="5" t="s">
        <v>11</v>
      </c>
      <c r="AF10" s="5" t="s">
        <v>11</v>
      </c>
      <c r="AG10" s="5" t="s">
        <v>11</v>
      </c>
      <c r="AH10" s="5" t="s">
        <v>11</v>
      </c>
      <c r="AI10" s="5" t="s">
        <v>11</v>
      </c>
      <c r="AJ10" s="5" t="s">
        <v>11</v>
      </c>
      <c r="AK10" s="5" t="s">
        <v>11</v>
      </c>
      <c r="AL10" s="5" t="s">
        <v>11</v>
      </c>
      <c r="AM10" s="5" t="s">
        <v>11</v>
      </c>
      <c r="AN10" s="5" t="s">
        <v>11</v>
      </c>
      <c r="AO10" s="5" t="s">
        <v>11</v>
      </c>
      <c r="AP10" s="5" t="s">
        <v>11</v>
      </c>
      <c r="AQ10" s="5" t="s">
        <v>11</v>
      </c>
      <c r="AR10" s="5" t="s">
        <v>11</v>
      </c>
      <c r="AS10" s="5" t="s">
        <v>11</v>
      </c>
      <c r="AT10" s="5" t="s">
        <v>11</v>
      </c>
      <c r="AU10" s="5" t="s">
        <v>11</v>
      </c>
      <c r="AV10" s="5" t="s">
        <v>11</v>
      </c>
      <c r="AW10" s="5" t="s">
        <v>11</v>
      </c>
      <c r="AX10" s="5" t="s">
        <v>11</v>
      </c>
      <c r="AY10" s="5" t="s">
        <v>11</v>
      </c>
      <c r="AZ10" s="5" t="s">
        <v>11</v>
      </c>
      <c r="BA10" s="5" t="s">
        <v>11</v>
      </c>
      <c r="BB10" s="5" t="s">
        <v>11</v>
      </c>
      <c r="BC10" s="5" t="s">
        <v>11</v>
      </c>
      <c r="BD10" s="5" t="s">
        <v>11</v>
      </c>
      <c r="BE10" s="5" t="s">
        <v>11</v>
      </c>
      <c r="BF10" s="5" t="s">
        <v>11</v>
      </c>
      <c r="BG10" s="5" t="s">
        <v>11</v>
      </c>
      <c r="BH10" s="5" t="s">
        <v>11</v>
      </c>
      <c r="BI10" s="5" t="s">
        <v>11</v>
      </c>
      <c r="BJ10" s="5" t="s">
        <v>11</v>
      </c>
      <c r="BK10" s="5" t="s">
        <v>11</v>
      </c>
      <c r="BL10" s="5" t="s">
        <v>11</v>
      </c>
      <c r="BM10" s="5" t="s">
        <v>11</v>
      </c>
      <c r="BN10" s="5" t="s">
        <v>11</v>
      </c>
      <c r="BO10" s="5" t="s">
        <v>11</v>
      </c>
      <c r="BP10" s="5" t="s">
        <v>11</v>
      </c>
    </row>
    <row r="11" spans="1:68" x14ac:dyDescent="0.2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20</v>
      </c>
      <c r="I11" s="5" t="s">
        <v>21</v>
      </c>
      <c r="J11" s="5" t="s">
        <v>22</v>
      </c>
      <c r="K11" s="5" t="s">
        <v>23</v>
      </c>
      <c r="L11" s="5" t="s">
        <v>24</v>
      </c>
      <c r="M11" s="5" t="s">
        <v>25</v>
      </c>
      <c r="N11" s="5">
        <v>2016</v>
      </c>
      <c r="O11" s="5" t="s">
        <v>26</v>
      </c>
      <c r="P11" s="5" t="s">
        <v>27</v>
      </c>
      <c r="Q11" s="5" t="s">
        <v>28</v>
      </c>
      <c r="R11" s="5" t="s">
        <v>29</v>
      </c>
      <c r="S11" s="5" t="s">
        <v>30</v>
      </c>
      <c r="T11" s="5" t="s">
        <v>31</v>
      </c>
      <c r="U11" s="5" t="s">
        <v>32</v>
      </c>
      <c r="V11" s="5" t="s">
        <v>33</v>
      </c>
      <c r="W11" s="5" t="s">
        <v>34</v>
      </c>
      <c r="X11" s="5" t="s">
        <v>35</v>
      </c>
      <c r="Y11" s="5" t="s">
        <v>36</v>
      </c>
      <c r="Z11" s="5" t="s">
        <v>37</v>
      </c>
      <c r="AA11" s="5">
        <v>2017</v>
      </c>
      <c r="AB11" s="5" t="s">
        <v>38</v>
      </c>
      <c r="AC11" s="5" t="s">
        <v>39</v>
      </c>
      <c r="AD11" s="5" t="s">
        <v>40</v>
      </c>
      <c r="AE11" s="5" t="s">
        <v>41</v>
      </c>
      <c r="AF11" s="5" t="s">
        <v>42</v>
      </c>
      <c r="AG11" s="5" t="s">
        <v>43</v>
      </c>
      <c r="AH11" s="5" t="s">
        <v>44</v>
      </c>
      <c r="AI11" s="5" t="s">
        <v>45</v>
      </c>
      <c r="AJ11" s="5" t="s">
        <v>46</v>
      </c>
      <c r="AK11" s="5" t="s">
        <v>47</v>
      </c>
      <c r="AL11" s="5" t="s">
        <v>48</v>
      </c>
      <c r="AM11" s="5" t="s">
        <v>49</v>
      </c>
      <c r="AN11" s="5">
        <v>2018</v>
      </c>
      <c r="AO11" s="5" t="s">
        <v>50</v>
      </c>
      <c r="AP11" s="5" t="s">
        <v>51</v>
      </c>
      <c r="AQ11" s="5" t="s">
        <v>52</v>
      </c>
      <c r="AR11" s="5" t="s">
        <v>53</v>
      </c>
      <c r="AS11" s="5" t="s">
        <v>54</v>
      </c>
      <c r="AT11" s="5" t="s">
        <v>55</v>
      </c>
      <c r="AU11" s="5" t="s">
        <v>56</v>
      </c>
      <c r="AV11" s="5" t="s">
        <v>57</v>
      </c>
      <c r="AW11" s="5" t="s">
        <v>58</v>
      </c>
      <c r="AX11" s="5" t="s">
        <v>59</v>
      </c>
      <c r="AY11" s="5" t="s">
        <v>60</v>
      </c>
      <c r="AZ11" s="5" t="s">
        <v>61</v>
      </c>
      <c r="BA11" s="5">
        <v>2019</v>
      </c>
      <c r="BB11" s="5" t="s">
        <v>62</v>
      </c>
      <c r="BC11" s="5" t="s">
        <v>63</v>
      </c>
      <c r="BD11" s="5" t="s">
        <v>64</v>
      </c>
      <c r="BE11" s="5" t="s">
        <v>65</v>
      </c>
      <c r="BF11" s="5" t="s">
        <v>66</v>
      </c>
      <c r="BG11" s="5" t="s">
        <v>67</v>
      </c>
      <c r="BH11" s="5" t="s">
        <v>68</v>
      </c>
      <c r="BI11" s="5" t="s">
        <v>69</v>
      </c>
      <c r="BJ11" s="5" t="s">
        <v>70</v>
      </c>
      <c r="BK11" s="5" t="s">
        <v>71</v>
      </c>
      <c r="BL11" s="5" t="s">
        <v>72</v>
      </c>
      <c r="BM11" s="5" t="s">
        <v>73</v>
      </c>
      <c r="BN11" s="5">
        <v>2020</v>
      </c>
      <c r="BO11" s="5" t="s">
        <v>79</v>
      </c>
      <c r="BP11" s="5" t="s">
        <v>80</v>
      </c>
    </row>
    <row r="12" spans="1:68" x14ac:dyDescent="0.2">
      <c r="A12" s="5" t="s">
        <v>74</v>
      </c>
      <c r="B12" s="6">
        <v>847.54</v>
      </c>
      <c r="C12" s="6">
        <v>1225.52</v>
      </c>
      <c r="D12" s="6">
        <v>1367.01</v>
      </c>
      <c r="E12" s="6">
        <v>1551.24</v>
      </c>
      <c r="F12" s="6">
        <v>1164.5999999999999</v>
      </c>
      <c r="G12" s="6">
        <v>883.95</v>
      </c>
      <c r="H12" s="6">
        <v>832.2</v>
      </c>
      <c r="I12" s="6">
        <v>909.36</v>
      </c>
      <c r="J12" s="6">
        <v>1016.23</v>
      </c>
      <c r="K12" s="6">
        <v>1197.03</v>
      </c>
      <c r="L12" s="6">
        <v>1448.78</v>
      </c>
      <c r="M12" s="6">
        <v>1411.88</v>
      </c>
      <c r="N12" s="6">
        <f>SUM(B12:M12)</f>
        <v>13855.34</v>
      </c>
      <c r="O12" s="6">
        <v>1512.8</v>
      </c>
      <c r="P12" s="6">
        <v>1761.17</v>
      </c>
      <c r="Q12" s="6">
        <v>1748.26</v>
      </c>
      <c r="R12" s="6">
        <v>1690.3</v>
      </c>
      <c r="S12" s="6">
        <v>1730.62</v>
      </c>
      <c r="T12" s="6">
        <v>2316.06</v>
      </c>
      <c r="U12" s="6">
        <v>1853.97</v>
      </c>
      <c r="V12" s="6">
        <v>2288.4899999999998</v>
      </c>
      <c r="W12" s="6">
        <v>2269.37</v>
      </c>
      <c r="X12" s="6">
        <v>2105.52</v>
      </c>
      <c r="Y12" s="6">
        <v>2175.58</v>
      </c>
      <c r="Z12" s="6">
        <v>2340.1999999999998</v>
      </c>
      <c r="AA12" s="6">
        <f>SUM(O12:Z12)</f>
        <v>23792.34</v>
      </c>
      <c r="AB12" s="6">
        <v>2105.0100000000002</v>
      </c>
      <c r="AC12" s="6">
        <v>2065.75</v>
      </c>
      <c r="AD12" s="6">
        <v>2581.37</v>
      </c>
      <c r="AE12" s="6">
        <v>2575.39</v>
      </c>
      <c r="AF12" s="6">
        <v>2726.28</v>
      </c>
      <c r="AG12" s="6">
        <v>2164.42</v>
      </c>
      <c r="AH12" s="6">
        <v>1919.71</v>
      </c>
      <c r="AI12" s="6">
        <v>2863.85</v>
      </c>
      <c r="AJ12" s="6">
        <v>2248.12</v>
      </c>
      <c r="AK12" s="6">
        <v>1459.39</v>
      </c>
      <c r="AL12" s="6">
        <v>896.43</v>
      </c>
      <c r="AM12" s="6">
        <v>1571.66</v>
      </c>
      <c r="AN12" s="6">
        <f>SUM(AB12:AM12)</f>
        <v>25177.379999999997</v>
      </c>
      <c r="AO12" s="6">
        <v>1924.66</v>
      </c>
      <c r="AP12" s="6">
        <v>2117.39</v>
      </c>
      <c r="AQ12" s="6">
        <v>2476.2600000000002</v>
      </c>
      <c r="AR12" s="6">
        <v>2282.31</v>
      </c>
      <c r="AS12" s="6">
        <v>2786.07</v>
      </c>
      <c r="AT12" s="6">
        <v>2128.81</v>
      </c>
      <c r="AU12" s="6">
        <v>2403.4899999999998</v>
      </c>
      <c r="AV12" s="6">
        <v>1956.83</v>
      </c>
      <c r="AW12" s="6">
        <v>2067.3200000000002</v>
      </c>
      <c r="AX12" s="6">
        <v>2565.1999999999998</v>
      </c>
      <c r="AY12" s="6">
        <v>1263.24</v>
      </c>
      <c r="AZ12" s="6">
        <v>966.32</v>
      </c>
      <c r="BA12" s="6">
        <f>SUM(AO12:AZ12)</f>
        <v>24937.9</v>
      </c>
      <c r="BB12" s="6">
        <v>2827.95</v>
      </c>
      <c r="BC12" s="6">
        <v>2468.46</v>
      </c>
      <c r="BD12" s="6">
        <v>2439.4899999999998</v>
      </c>
      <c r="BE12" s="6">
        <v>3109.25</v>
      </c>
      <c r="BF12" s="6">
        <v>2443.2399999999998</v>
      </c>
      <c r="BG12" s="6">
        <v>1962.2</v>
      </c>
      <c r="BH12" s="6">
        <v>2345.25</v>
      </c>
      <c r="BI12" s="6">
        <v>1989.18</v>
      </c>
      <c r="BJ12" s="6">
        <v>2339.0100000000002</v>
      </c>
      <c r="BK12" s="6">
        <v>2718.72</v>
      </c>
      <c r="BL12" s="6">
        <v>1818.68</v>
      </c>
      <c r="BM12" s="6">
        <v>1318.04</v>
      </c>
      <c r="BN12" s="6">
        <f>SUM(BB12:BM12)</f>
        <v>27779.47</v>
      </c>
      <c r="BO12" s="7">
        <f>SUM(U12:Z12)+AN12+BA12+SUM(BB12:BG12)</f>
        <v>78399</v>
      </c>
      <c r="BP12" s="7">
        <f>SUM(AU12:AZ12)+SUM(BB12:BG12)</f>
        <v>26472.989999999998</v>
      </c>
    </row>
    <row r="13" spans="1:68" x14ac:dyDescent="0.2">
      <c r="A13" s="5" t="s">
        <v>75</v>
      </c>
      <c r="B13" s="6">
        <v>402.18</v>
      </c>
      <c r="C13" s="6">
        <v>607.09</v>
      </c>
      <c r="D13" s="6">
        <v>1047.8399999999999</v>
      </c>
      <c r="E13" s="6">
        <v>1347.66</v>
      </c>
      <c r="F13" s="6">
        <v>1359.21</v>
      </c>
      <c r="G13" s="6">
        <v>498.29</v>
      </c>
      <c r="H13" s="6">
        <v>327.74</v>
      </c>
      <c r="I13" s="6">
        <v>286.02999999999997</v>
      </c>
      <c r="J13" s="6">
        <v>701.47</v>
      </c>
      <c r="K13" s="6">
        <v>854.59</v>
      </c>
      <c r="L13" s="6">
        <v>851.5</v>
      </c>
      <c r="M13" s="6" t="s">
        <v>0</v>
      </c>
      <c r="N13" s="6">
        <f t="shared" ref="N13:N15" si="0">SUM(B13:M13)</f>
        <v>8283.5999999999985</v>
      </c>
      <c r="O13" s="6" t="s">
        <v>0</v>
      </c>
      <c r="P13" s="6" t="s">
        <v>0</v>
      </c>
      <c r="Q13" s="6">
        <v>2123.38</v>
      </c>
      <c r="R13" s="6">
        <v>2887.81</v>
      </c>
      <c r="S13" s="6">
        <v>1784.79</v>
      </c>
      <c r="T13" s="6">
        <v>1847.02</v>
      </c>
      <c r="U13" s="6">
        <v>1296.9100000000001</v>
      </c>
      <c r="V13" s="6">
        <v>2876.79</v>
      </c>
      <c r="W13" s="6">
        <v>2575.27</v>
      </c>
      <c r="X13" s="6">
        <v>3055.22</v>
      </c>
      <c r="Y13" s="6">
        <v>3270.46</v>
      </c>
      <c r="Z13" s="6">
        <v>2085.04</v>
      </c>
      <c r="AA13" s="6">
        <f t="shared" ref="AA13:AA15" si="1">SUM(O13:Z13)</f>
        <v>23802.690000000002</v>
      </c>
      <c r="AB13" s="6">
        <v>3292.66</v>
      </c>
      <c r="AC13" s="6">
        <v>2279.5500000000002</v>
      </c>
      <c r="AD13" s="6">
        <v>2602.69</v>
      </c>
      <c r="AE13" s="6">
        <v>2611.65</v>
      </c>
      <c r="AF13" s="6">
        <v>3033.32</v>
      </c>
      <c r="AG13" s="6">
        <v>2987.56</v>
      </c>
      <c r="AH13" s="6">
        <v>2659.21</v>
      </c>
      <c r="AI13" s="6">
        <v>3363.41</v>
      </c>
      <c r="AJ13" s="6">
        <v>1865.7</v>
      </c>
      <c r="AK13" s="6">
        <v>819.72</v>
      </c>
      <c r="AL13" s="6">
        <v>1211.8599999999999</v>
      </c>
      <c r="AM13" s="6">
        <v>1244.92</v>
      </c>
      <c r="AN13" s="6">
        <f t="shared" ref="AN13:AN15" si="2">SUM(AB13:AM13)</f>
        <v>27972.25</v>
      </c>
      <c r="AO13" s="6">
        <v>1373.11</v>
      </c>
      <c r="AP13" s="6">
        <v>2975.05</v>
      </c>
      <c r="AQ13" s="6">
        <v>2366.96</v>
      </c>
      <c r="AR13" s="6">
        <v>2065.84</v>
      </c>
      <c r="AS13" s="6">
        <v>2865.63</v>
      </c>
      <c r="AT13" s="6">
        <v>2178.36</v>
      </c>
      <c r="AU13" s="6">
        <v>1558.42</v>
      </c>
      <c r="AV13" s="6">
        <v>1672.18</v>
      </c>
      <c r="AW13" s="6">
        <v>888.19</v>
      </c>
      <c r="AX13" s="6">
        <v>876.18</v>
      </c>
      <c r="AY13" s="6">
        <v>1914.75</v>
      </c>
      <c r="AZ13" s="6">
        <v>1041.82</v>
      </c>
      <c r="BA13" s="6">
        <f t="shared" ref="BA13:BA15" si="3">SUM(AO13:AZ13)</f>
        <v>21776.489999999998</v>
      </c>
      <c r="BB13" s="6">
        <v>1372.33</v>
      </c>
      <c r="BC13" s="6">
        <v>1468.29</v>
      </c>
      <c r="BD13" s="6">
        <v>1309.8699999999999</v>
      </c>
      <c r="BE13" s="6">
        <v>1117.67</v>
      </c>
      <c r="BF13" s="6">
        <v>543.02</v>
      </c>
      <c r="BG13" s="6">
        <v>893.11</v>
      </c>
      <c r="BH13" s="6">
        <v>1467.59</v>
      </c>
      <c r="BI13" s="6">
        <v>1248.3599999999999</v>
      </c>
      <c r="BJ13" s="6">
        <v>985.11</v>
      </c>
      <c r="BK13" s="6">
        <v>1503.44</v>
      </c>
      <c r="BL13" s="6">
        <v>1452.86</v>
      </c>
      <c r="BM13" s="6" t="s">
        <v>0</v>
      </c>
      <c r="BN13" s="6">
        <f t="shared" ref="BN13:BN15" si="4">SUM(BB13:BM13)</f>
        <v>13361.650000000001</v>
      </c>
      <c r="BO13" s="7">
        <f t="shared" ref="BO13:BO15" si="5">SUM(U13:Z13)+AN13+BA13+SUM(BB13:BG13)</f>
        <v>71612.72</v>
      </c>
      <c r="BP13" s="7">
        <f t="shared" ref="BP13:BP15" si="6">SUM(AU13:AZ13)+SUM(BB13:BG13)</f>
        <v>14655.830000000002</v>
      </c>
    </row>
    <row r="14" spans="1:68" x14ac:dyDescent="0.2">
      <c r="A14" s="5" t="s">
        <v>76</v>
      </c>
      <c r="B14" s="6">
        <v>1618.58</v>
      </c>
      <c r="C14" s="6">
        <v>1518.39</v>
      </c>
      <c r="D14" s="6">
        <v>2467.21</v>
      </c>
      <c r="E14" s="6">
        <v>2231.98</v>
      </c>
      <c r="F14" s="6">
        <v>1954.1</v>
      </c>
      <c r="G14" s="6">
        <v>1636.13</v>
      </c>
      <c r="H14" s="6">
        <v>986.64</v>
      </c>
      <c r="I14" s="6">
        <v>1348.84</v>
      </c>
      <c r="J14" s="6">
        <v>2574.0100000000002</v>
      </c>
      <c r="K14" s="6">
        <v>1607.3</v>
      </c>
      <c r="L14" s="6">
        <v>2219.86</v>
      </c>
      <c r="M14" s="6">
        <v>2268.2399999999998</v>
      </c>
      <c r="N14" s="6">
        <f t="shared" si="0"/>
        <v>22431.279999999999</v>
      </c>
      <c r="O14" s="6">
        <v>2191.34</v>
      </c>
      <c r="P14" s="6">
        <v>2522.54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>
        <v>42.5</v>
      </c>
      <c r="X14" s="6" t="s">
        <v>0</v>
      </c>
      <c r="Y14" s="6" t="s">
        <v>0</v>
      </c>
      <c r="Z14" s="6" t="s">
        <v>0</v>
      </c>
      <c r="AA14" s="6">
        <f t="shared" si="1"/>
        <v>4756.38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6" t="s">
        <v>0</v>
      </c>
      <c r="AH14" s="6" t="s">
        <v>0</v>
      </c>
      <c r="AI14" s="6">
        <v>12.5</v>
      </c>
      <c r="AJ14" s="6">
        <v>704.82</v>
      </c>
      <c r="AK14" s="6">
        <v>764.87</v>
      </c>
      <c r="AL14" s="6">
        <v>740.88</v>
      </c>
      <c r="AM14" s="6">
        <v>606</v>
      </c>
      <c r="AN14" s="6">
        <f t="shared" si="2"/>
        <v>2829.07</v>
      </c>
      <c r="AO14" s="6">
        <v>713.42</v>
      </c>
      <c r="AP14" s="6">
        <v>719.49</v>
      </c>
      <c r="AQ14" s="6">
        <v>825.93</v>
      </c>
      <c r="AR14" s="6">
        <v>852.74</v>
      </c>
      <c r="AS14" s="6">
        <v>1327.13</v>
      </c>
      <c r="AT14" s="6">
        <v>748.54</v>
      </c>
      <c r="AU14" s="6">
        <v>761.85</v>
      </c>
      <c r="AV14" s="6">
        <v>824.63</v>
      </c>
      <c r="AW14" s="6">
        <v>780.12</v>
      </c>
      <c r="AX14" s="6">
        <v>583.66999999999996</v>
      </c>
      <c r="AY14" s="6">
        <v>789.51</v>
      </c>
      <c r="AZ14" s="6">
        <v>992.47</v>
      </c>
      <c r="BA14" s="6">
        <f t="shared" si="3"/>
        <v>9919.5</v>
      </c>
      <c r="BB14" s="6">
        <v>733.04</v>
      </c>
      <c r="BC14" s="6">
        <v>1108.72</v>
      </c>
      <c r="BD14" s="6">
        <v>695</v>
      </c>
      <c r="BE14" s="6">
        <v>562.5</v>
      </c>
      <c r="BF14" s="6">
        <v>611.96</v>
      </c>
      <c r="BG14" s="6">
        <v>773.62</v>
      </c>
      <c r="BH14" s="6">
        <v>1064.5899999999999</v>
      </c>
      <c r="BI14" s="6">
        <v>916.24</v>
      </c>
      <c r="BJ14" s="6">
        <v>1104.2</v>
      </c>
      <c r="BK14" s="6">
        <v>818.44</v>
      </c>
      <c r="BL14" s="6">
        <v>1054.44</v>
      </c>
      <c r="BM14" s="6">
        <v>895.48</v>
      </c>
      <c r="BN14" s="6">
        <f t="shared" si="4"/>
        <v>10338.23</v>
      </c>
      <c r="BO14" s="7">
        <f t="shared" si="5"/>
        <v>17275.91</v>
      </c>
      <c r="BP14" s="7">
        <f t="shared" si="6"/>
        <v>9217.09</v>
      </c>
    </row>
    <row r="15" spans="1:68" x14ac:dyDescent="0.2">
      <c r="A15" s="5" t="s">
        <v>77</v>
      </c>
      <c r="B15" s="6" t="s">
        <v>0</v>
      </c>
      <c r="C15" s="6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>
        <v>50.68</v>
      </c>
      <c r="I15" s="6">
        <v>233.83</v>
      </c>
      <c r="J15" s="6">
        <v>759.28</v>
      </c>
      <c r="K15" s="6">
        <v>1877.02</v>
      </c>
      <c r="L15" s="6">
        <v>1398.88</v>
      </c>
      <c r="M15" s="6">
        <v>124.85</v>
      </c>
      <c r="N15" s="6">
        <f t="shared" si="0"/>
        <v>4444.5400000000009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6" t="s">
        <v>0</v>
      </c>
      <c r="V15" s="6" t="s">
        <v>0</v>
      </c>
      <c r="W15" s="6" t="s">
        <v>0</v>
      </c>
      <c r="X15" s="6" t="s">
        <v>0</v>
      </c>
      <c r="Y15" s="6" t="s">
        <v>0</v>
      </c>
      <c r="Z15" s="6" t="s">
        <v>0</v>
      </c>
      <c r="AA15" s="6">
        <f t="shared" si="1"/>
        <v>0</v>
      </c>
      <c r="AB15" s="6" t="s">
        <v>0</v>
      </c>
      <c r="AC15" s="6" t="s">
        <v>0</v>
      </c>
      <c r="AD15" s="6">
        <v>123.97</v>
      </c>
      <c r="AE15" s="6">
        <v>169.31</v>
      </c>
      <c r="AF15" s="6" t="s">
        <v>0</v>
      </c>
      <c r="AG15" s="6">
        <v>50.05</v>
      </c>
      <c r="AH15" s="6">
        <v>41.81</v>
      </c>
      <c r="AI15" s="6">
        <v>775.33</v>
      </c>
      <c r="AJ15" s="6">
        <v>3932.75</v>
      </c>
      <c r="AK15" s="6">
        <v>3734.92</v>
      </c>
      <c r="AL15" s="6">
        <v>3481.54</v>
      </c>
      <c r="AM15" s="6">
        <v>2632.97</v>
      </c>
      <c r="AN15" s="6">
        <f t="shared" si="2"/>
        <v>14942.65</v>
      </c>
      <c r="AO15" s="6">
        <v>2708.65</v>
      </c>
      <c r="AP15" s="6">
        <v>1909.69</v>
      </c>
      <c r="AQ15" s="6">
        <v>3191.22</v>
      </c>
      <c r="AR15" s="6">
        <v>2958.24</v>
      </c>
      <c r="AS15" s="6">
        <v>3275.93</v>
      </c>
      <c r="AT15" s="6">
        <v>3904.42</v>
      </c>
      <c r="AU15" s="6">
        <v>3416.58</v>
      </c>
      <c r="AV15" s="6">
        <v>3029.95</v>
      </c>
      <c r="AW15" s="6">
        <v>2442.83</v>
      </c>
      <c r="AX15" s="6">
        <v>3367.87</v>
      </c>
      <c r="AY15" s="6">
        <v>2549.13</v>
      </c>
      <c r="AZ15" s="6">
        <v>2342.5700000000002</v>
      </c>
      <c r="BA15" s="6">
        <f t="shared" si="3"/>
        <v>35097.08</v>
      </c>
      <c r="BB15" s="6" t="s">
        <v>0</v>
      </c>
      <c r="BC15" s="6" t="s">
        <v>0</v>
      </c>
      <c r="BD15" s="6">
        <v>10.85</v>
      </c>
      <c r="BE15" s="6" t="s">
        <v>0</v>
      </c>
      <c r="BF15" s="6">
        <v>2.4700000000000002</v>
      </c>
      <c r="BG15" s="6" t="s">
        <v>0</v>
      </c>
      <c r="BH15" s="6" t="s">
        <v>0</v>
      </c>
      <c r="BI15" s="6" t="s">
        <v>0</v>
      </c>
      <c r="BJ15" s="6" t="s">
        <v>0</v>
      </c>
      <c r="BK15" s="6" t="s">
        <v>0</v>
      </c>
      <c r="BL15" s="6" t="s">
        <v>0</v>
      </c>
      <c r="BM15" s="6" t="s">
        <v>0</v>
      </c>
      <c r="BN15" s="6">
        <f t="shared" si="4"/>
        <v>13.32</v>
      </c>
      <c r="BO15" s="7">
        <f t="shared" si="5"/>
        <v>50053.05</v>
      </c>
      <c r="BP15" s="7">
        <f t="shared" si="6"/>
        <v>17162.25</v>
      </c>
    </row>
    <row r="16" spans="1:68" x14ac:dyDescent="0.2">
      <c r="A16" s="2" t="s">
        <v>78</v>
      </c>
      <c r="B16" s="7">
        <f t="shared" ref="B16:BM16" si="7">SUM(B12:B15)</f>
        <v>2868.3</v>
      </c>
      <c r="C16" s="7">
        <f t="shared" si="7"/>
        <v>3351</v>
      </c>
      <c r="D16" s="7">
        <f t="shared" si="7"/>
        <v>4882.0599999999995</v>
      </c>
      <c r="E16" s="7">
        <f t="shared" si="7"/>
        <v>5130.88</v>
      </c>
      <c r="F16" s="7">
        <f t="shared" si="7"/>
        <v>4477.91</v>
      </c>
      <c r="G16" s="7">
        <f t="shared" si="7"/>
        <v>3018.37</v>
      </c>
      <c r="H16" s="7">
        <f t="shared" si="7"/>
        <v>2197.2599999999998</v>
      </c>
      <c r="I16" s="7">
        <f t="shared" si="7"/>
        <v>2778.0599999999995</v>
      </c>
      <c r="J16" s="7">
        <f t="shared" si="7"/>
        <v>5050.99</v>
      </c>
      <c r="K16" s="7">
        <f t="shared" si="7"/>
        <v>5535.9400000000005</v>
      </c>
      <c r="L16" s="7">
        <f t="shared" si="7"/>
        <v>5919.0199999999995</v>
      </c>
      <c r="M16" s="7">
        <f t="shared" si="7"/>
        <v>3804.97</v>
      </c>
      <c r="N16" s="7">
        <f t="shared" si="7"/>
        <v>49014.76</v>
      </c>
      <c r="O16" s="7">
        <f t="shared" si="7"/>
        <v>3704.1400000000003</v>
      </c>
      <c r="P16" s="7">
        <f t="shared" si="7"/>
        <v>4283.71</v>
      </c>
      <c r="Q16" s="7">
        <f t="shared" si="7"/>
        <v>3871.6400000000003</v>
      </c>
      <c r="R16" s="7">
        <f t="shared" si="7"/>
        <v>4578.1099999999997</v>
      </c>
      <c r="S16" s="7">
        <f t="shared" si="7"/>
        <v>3515.41</v>
      </c>
      <c r="T16" s="7">
        <f t="shared" si="7"/>
        <v>4163.08</v>
      </c>
      <c r="U16" s="7">
        <f t="shared" si="7"/>
        <v>3150.88</v>
      </c>
      <c r="V16" s="7">
        <f t="shared" si="7"/>
        <v>5165.28</v>
      </c>
      <c r="W16" s="7">
        <f t="shared" si="7"/>
        <v>4887.1399999999994</v>
      </c>
      <c r="X16" s="7">
        <f t="shared" si="7"/>
        <v>5160.74</v>
      </c>
      <c r="Y16" s="7">
        <f t="shared" si="7"/>
        <v>5446.04</v>
      </c>
      <c r="Z16" s="7">
        <f t="shared" si="7"/>
        <v>4425.24</v>
      </c>
      <c r="AA16" s="7">
        <f t="shared" si="7"/>
        <v>52351.409999999996</v>
      </c>
      <c r="AB16" s="7">
        <f t="shared" si="7"/>
        <v>5397.67</v>
      </c>
      <c r="AC16" s="7">
        <f t="shared" si="7"/>
        <v>4345.3</v>
      </c>
      <c r="AD16" s="7">
        <f t="shared" si="7"/>
        <v>5308.03</v>
      </c>
      <c r="AE16" s="7">
        <f t="shared" si="7"/>
        <v>5356.35</v>
      </c>
      <c r="AF16" s="7">
        <f t="shared" si="7"/>
        <v>5759.6</v>
      </c>
      <c r="AG16" s="7">
        <f t="shared" si="7"/>
        <v>5202.03</v>
      </c>
      <c r="AH16" s="7">
        <f t="shared" si="7"/>
        <v>4620.7300000000005</v>
      </c>
      <c r="AI16" s="7">
        <f t="shared" si="7"/>
        <v>7015.09</v>
      </c>
      <c r="AJ16" s="7">
        <f t="shared" si="7"/>
        <v>8751.39</v>
      </c>
      <c r="AK16" s="7">
        <f t="shared" si="7"/>
        <v>6778.9</v>
      </c>
      <c r="AL16" s="7">
        <f t="shared" si="7"/>
        <v>6330.71</v>
      </c>
      <c r="AM16" s="7">
        <f t="shared" si="7"/>
        <v>6055.5499999999993</v>
      </c>
      <c r="AN16" s="7">
        <f t="shared" si="7"/>
        <v>70921.349999999991</v>
      </c>
      <c r="AO16" s="7">
        <f t="shared" si="7"/>
        <v>6719.84</v>
      </c>
      <c r="AP16" s="7">
        <f t="shared" si="7"/>
        <v>7721.6200000000008</v>
      </c>
      <c r="AQ16" s="7">
        <f t="shared" si="7"/>
        <v>8860.3700000000008</v>
      </c>
      <c r="AR16" s="7">
        <f t="shared" si="7"/>
        <v>8159.1299999999992</v>
      </c>
      <c r="AS16" s="7">
        <f t="shared" si="7"/>
        <v>10254.76</v>
      </c>
      <c r="AT16" s="7">
        <f t="shared" si="7"/>
        <v>8960.130000000001</v>
      </c>
      <c r="AU16" s="7">
        <f t="shared" si="7"/>
        <v>8140.34</v>
      </c>
      <c r="AV16" s="7">
        <f t="shared" si="7"/>
        <v>7483.59</v>
      </c>
      <c r="AW16" s="7">
        <f t="shared" si="7"/>
        <v>6178.46</v>
      </c>
      <c r="AX16" s="7">
        <f t="shared" si="7"/>
        <v>7392.92</v>
      </c>
      <c r="AY16" s="7">
        <f t="shared" si="7"/>
        <v>6516.63</v>
      </c>
      <c r="AZ16" s="7">
        <f t="shared" si="7"/>
        <v>5343.18</v>
      </c>
      <c r="BA16" s="7">
        <f t="shared" si="7"/>
        <v>91730.97</v>
      </c>
      <c r="BB16" s="7">
        <f t="shared" si="7"/>
        <v>4933.32</v>
      </c>
      <c r="BC16" s="7">
        <f t="shared" si="7"/>
        <v>5045.47</v>
      </c>
      <c r="BD16" s="7">
        <f t="shared" si="7"/>
        <v>4455.21</v>
      </c>
      <c r="BE16" s="7">
        <f t="shared" si="7"/>
        <v>4789.42</v>
      </c>
      <c r="BF16" s="7">
        <f t="shared" si="7"/>
        <v>3600.6899999999996</v>
      </c>
      <c r="BG16" s="7">
        <f t="shared" si="7"/>
        <v>3628.93</v>
      </c>
      <c r="BH16" s="7">
        <f t="shared" si="7"/>
        <v>4877.43</v>
      </c>
      <c r="BI16" s="7">
        <f t="shared" si="7"/>
        <v>4153.78</v>
      </c>
      <c r="BJ16" s="7">
        <f t="shared" si="7"/>
        <v>4428.3200000000006</v>
      </c>
      <c r="BK16" s="7">
        <f t="shared" si="7"/>
        <v>5040.6000000000004</v>
      </c>
      <c r="BL16" s="7">
        <f t="shared" si="7"/>
        <v>4325.9799999999996</v>
      </c>
      <c r="BM16" s="7">
        <f t="shared" si="7"/>
        <v>2213.52</v>
      </c>
      <c r="BN16" s="7">
        <f t="shared" ref="BN16:BO16" si="8">SUM(BN12:BN15)</f>
        <v>51492.670000000006</v>
      </c>
      <c r="BO16" s="7">
        <f t="shared" si="8"/>
        <v>217340.68</v>
      </c>
      <c r="BP16" s="7">
        <f>SUM(BP12:BP15)</f>
        <v>67508.160000000003</v>
      </c>
    </row>
    <row r="18" spans="1:68" x14ac:dyDescent="0.2">
      <c r="A18" s="5" t="s">
        <v>11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12</v>
      </c>
      <c r="P18" s="5" t="s">
        <v>12</v>
      </c>
      <c r="Q18" s="5" t="s">
        <v>12</v>
      </c>
      <c r="R18" s="5" t="s">
        <v>12</v>
      </c>
      <c r="S18" s="5" t="s">
        <v>12</v>
      </c>
      <c r="T18" s="5" t="s">
        <v>12</v>
      </c>
      <c r="U18" s="5" t="s">
        <v>12</v>
      </c>
      <c r="V18" s="5" t="s">
        <v>12</v>
      </c>
      <c r="W18" s="5" t="s">
        <v>12</v>
      </c>
      <c r="X18" s="5" t="s">
        <v>12</v>
      </c>
      <c r="Y18" s="5" t="s">
        <v>12</v>
      </c>
      <c r="Z18" s="5" t="s">
        <v>12</v>
      </c>
      <c r="AA18" s="5" t="s">
        <v>12</v>
      </c>
      <c r="AB18" s="5" t="s">
        <v>12</v>
      </c>
      <c r="AC18" s="5" t="s">
        <v>12</v>
      </c>
      <c r="AD18" s="5" t="s">
        <v>12</v>
      </c>
      <c r="AE18" s="5" t="s">
        <v>12</v>
      </c>
      <c r="AF18" s="5" t="s">
        <v>12</v>
      </c>
      <c r="AG18" s="5" t="s">
        <v>12</v>
      </c>
      <c r="AH18" s="5" t="s">
        <v>12</v>
      </c>
      <c r="AI18" s="5" t="s">
        <v>12</v>
      </c>
      <c r="AJ18" s="5" t="s">
        <v>12</v>
      </c>
      <c r="AK18" s="5" t="s">
        <v>12</v>
      </c>
      <c r="AL18" s="5" t="s">
        <v>12</v>
      </c>
      <c r="AM18" s="5" t="s">
        <v>12</v>
      </c>
      <c r="AN18" s="5" t="s">
        <v>12</v>
      </c>
      <c r="AO18" s="5" t="s">
        <v>12</v>
      </c>
      <c r="AP18" s="5" t="s">
        <v>12</v>
      </c>
      <c r="AQ18" s="5" t="s">
        <v>12</v>
      </c>
      <c r="AR18" s="5" t="s">
        <v>12</v>
      </c>
      <c r="AS18" s="5" t="s">
        <v>12</v>
      </c>
      <c r="AT18" s="5" t="s">
        <v>12</v>
      </c>
      <c r="AU18" s="5" t="s">
        <v>12</v>
      </c>
      <c r="AV18" s="5" t="s">
        <v>12</v>
      </c>
      <c r="AW18" s="5" t="s">
        <v>12</v>
      </c>
      <c r="AX18" s="5" t="s">
        <v>12</v>
      </c>
      <c r="AY18" s="5" t="s">
        <v>12</v>
      </c>
      <c r="AZ18" s="5" t="s">
        <v>12</v>
      </c>
      <c r="BA18" s="5" t="s">
        <v>12</v>
      </c>
      <c r="BB18" s="5" t="s">
        <v>12</v>
      </c>
      <c r="BC18" s="5" t="s">
        <v>12</v>
      </c>
      <c r="BD18" s="5" t="s">
        <v>12</v>
      </c>
      <c r="BE18" s="5" t="s">
        <v>12</v>
      </c>
      <c r="BF18" s="5" t="s">
        <v>12</v>
      </c>
      <c r="BG18" s="5" t="s">
        <v>12</v>
      </c>
      <c r="BH18" s="5" t="s">
        <v>12</v>
      </c>
      <c r="BI18" s="5" t="s">
        <v>12</v>
      </c>
      <c r="BJ18" s="5" t="s">
        <v>12</v>
      </c>
      <c r="BK18" s="5" t="s">
        <v>12</v>
      </c>
      <c r="BL18" s="5" t="s">
        <v>12</v>
      </c>
      <c r="BM18" s="5" t="s">
        <v>12</v>
      </c>
      <c r="BN18" s="5" t="s">
        <v>12</v>
      </c>
      <c r="BO18" s="5" t="s">
        <v>12</v>
      </c>
      <c r="BP18" s="5" t="s">
        <v>12</v>
      </c>
    </row>
    <row r="19" spans="1:68" x14ac:dyDescent="0.2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" t="s">
        <v>20</v>
      </c>
      <c r="I19" s="5" t="s">
        <v>21</v>
      </c>
      <c r="J19" s="5" t="s">
        <v>22</v>
      </c>
      <c r="K19" s="5" t="s">
        <v>23</v>
      </c>
      <c r="L19" s="5" t="s">
        <v>24</v>
      </c>
      <c r="M19" s="5" t="s">
        <v>25</v>
      </c>
      <c r="N19" s="5">
        <v>2016</v>
      </c>
      <c r="O19" s="5" t="s">
        <v>26</v>
      </c>
      <c r="P19" s="5" t="s">
        <v>27</v>
      </c>
      <c r="Q19" s="5" t="s">
        <v>28</v>
      </c>
      <c r="R19" s="5" t="s">
        <v>29</v>
      </c>
      <c r="S19" s="5" t="s">
        <v>30</v>
      </c>
      <c r="T19" s="5" t="s">
        <v>31</v>
      </c>
      <c r="U19" s="5" t="s">
        <v>32</v>
      </c>
      <c r="V19" s="5" t="s">
        <v>33</v>
      </c>
      <c r="W19" s="5" t="s">
        <v>34</v>
      </c>
      <c r="X19" s="5" t="s">
        <v>35</v>
      </c>
      <c r="Y19" s="5" t="s">
        <v>36</v>
      </c>
      <c r="Z19" s="5" t="s">
        <v>37</v>
      </c>
      <c r="AA19" s="5">
        <v>2017</v>
      </c>
      <c r="AB19" s="5" t="s">
        <v>38</v>
      </c>
      <c r="AC19" s="5" t="s">
        <v>39</v>
      </c>
      <c r="AD19" s="5" t="s">
        <v>40</v>
      </c>
      <c r="AE19" s="5" t="s">
        <v>41</v>
      </c>
      <c r="AF19" s="5" t="s">
        <v>42</v>
      </c>
      <c r="AG19" s="5" t="s">
        <v>43</v>
      </c>
      <c r="AH19" s="5" t="s">
        <v>44</v>
      </c>
      <c r="AI19" s="5" t="s">
        <v>45</v>
      </c>
      <c r="AJ19" s="5" t="s">
        <v>46</v>
      </c>
      <c r="AK19" s="5" t="s">
        <v>47</v>
      </c>
      <c r="AL19" s="5" t="s">
        <v>48</v>
      </c>
      <c r="AM19" s="5" t="s">
        <v>49</v>
      </c>
      <c r="AN19" s="5">
        <v>2018</v>
      </c>
      <c r="AO19" s="5" t="s">
        <v>50</v>
      </c>
      <c r="AP19" s="5" t="s">
        <v>51</v>
      </c>
      <c r="AQ19" s="5" t="s">
        <v>52</v>
      </c>
      <c r="AR19" s="5" t="s">
        <v>53</v>
      </c>
      <c r="AS19" s="5" t="s">
        <v>54</v>
      </c>
      <c r="AT19" s="5" t="s">
        <v>55</v>
      </c>
      <c r="AU19" s="5" t="s">
        <v>56</v>
      </c>
      <c r="AV19" s="5" t="s">
        <v>57</v>
      </c>
      <c r="AW19" s="5" t="s">
        <v>58</v>
      </c>
      <c r="AX19" s="5" t="s">
        <v>59</v>
      </c>
      <c r="AY19" s="5" t="s">
        <v>60</v>
      </c>
      <c r="AZ19" s="5" t="s">
        <v>61</v>
      </c>
      <c r="BA19" s="5">
        <v>2019</v>
      </c>
      <c r="BB19" s="5" t="s">
        <v>62</v>
      </c>
      <c r="BC19" s="5" t="s">
        <v>63</v>
      </c>
      <c r="BD19" s="5" t="s">
        <v>64</v>
      </c>
      <c r="BE19" s="5" t="s">
        <v>65</v>
      </c>
      <c r="BF19" s="5" t="s">
        <v>66</v>
      </c>
      <c r="BG19" s="5" t="s">
        <v>67</v>
      </c>
      <c r="BH19" s="5" t="s">
        <v>68</v>
      </c>
      <c r="BI19" s="5" t="s">
        <v>69</v>
      </c>
      <c r="BJ19" s="5" t="s">
        <v>70</v>
      </c>
      <c r="BK19" s="5" t="s">
        <v>71</v>
      </c>
      <c r="BL19" s="5" t="s">
        <v>72</v>
      </c>
      <c r="BM19" s="5" t="s">
        <v>73</v>
      </c>
      <c r="BN19" s="5">
        <v>2020</v>
      </c>
      <c r="BO19" s="5" t="s">
        <v>79</v>
      </c>
      <c r="BP19" s="5" t="s">
        <v>80</v>
      </c>
    </row>
    <row r="20" spans="1:68" x14ac:dyDescent="0.2">
      <c r="A20" s="5" t="s">
        <v>74</v>
      </c>
      <c r="B20" s="6">
        <v>1183.607</v>
      </c>
      <c r="C20" s="6">
        <v>1499.713</v>
      </c>
      <c r="D20" s="6">
        <v>1779.6179999999999</v>
      </c>
      <c r="E20" s="6">
        <v>1965.413</v>
      </c>
      <c r="F20" s="6">
        <v>1464.9580000000001</v>
      </c>
      <c r="G20" s="6">
        <v>1166.6980000000001</v>
      </c>
      <c r="H20" s="6">
        <v>1045.9590000000001</v>
      </c>
      <c r="I20" s="6">
        <v>1144.1210000000001</v>
      </c>
      <c r="J20" s="6">
        <v>1240.806</v>
      </c>
      <c r="K20" s="6">
        <v>1536.2670000000001</v>
      </c>
      <c r="L20" s="6">
        <v>1711.7529999999999</v>
      </c>
      <c r="M20" s="6">
        <v>1614.47</v>
      </c>
      <c r="N20" s="6">
        <f>SUM(B20:M20)</f>
        <v>17353.383000000005</v>
      </c>
      <c r="O20" s="6">
        <v>1592.5640000000001</v>
      </c>
      <c r="P20" s="6">
        <v>1682.864</v>
      </c>
      <c r="Q20" s="6">
        <v>1800.82</v>
      </c>
      <c r="R20" s="6">
        <v>1538.252</v>
      </c>
      <c r="S20" s="6">
        <v>1588.521</v>
      </c>
      <c r="T20" s="6">
        <v>2073.2979999999998</v>
      </c>
      <c r="U20" s="6">
        <v>1720.8520000000001</v>
      </c>
      <c r="V20" s="6">
        <v>2086.4</v>
      </c>
      <c r="W20" s="6">
        <v>2001.12</v>
      </c>
      <c r="X20" s="6">
        <v>1770.454</v>
      </c>
      <c r="Y20" s="6">
        <v>1823.991</v>
      </c>
      <c r="Z20" s="6">
        <v>1842.7940000000001</v>
      </c>
      <c r="AA20" s="6">
        <f>SUM(O20:Z20)</f>
        <v>21521.93</v>
      </c>
      <c r="AB20" s="6">
        <v>1834.646</v>
      </c>
      <c r="AC20" s="6">
        <v>1943.9929999999999</v>
      </c>
      <c r="AD20" s="6">
        <v>2367.846</v>
      </c>
      <c r="AE20" s="6">
        <v>2272</v>
      </c>
      <c r="AF20" s="6">
        <v>2357.069</v>
      </c>
      <c r="AG20" s="6">
        <v>1908.3030000000001</v>
      </c>
      <c r="AH20" s="6">
        <v>1695.287</v>
      </c>
      <c r="AI20" s="6">
        <v>2601.567</v>
      </c>
      <c r="AJ20" s="6">
        <v>2275.8679999999999</v>
      </c>
      <c r="AK20" s="6">
        <v>1602.2</v>
      </c>
      <c r="AL20" s="6">
        <v>1018.657</v>
      </c>
      <c r="AM20" s="6">
        <v>1908.9829999999999</v>
      </c>
      <c r="AN20" s="6">
        <f>SUM(AB20:AM20)</f>
        <v>23786.418999999998</v>
      </c>
      <c r="AO20" s="6">
        <v>2354.64</v>
      </c>
      <c r="AP20" s="6">
        <v>2502.3780000000002</v>
      </c>
      <c r="AQ20" s="6">
        <v>2796.538</v>
      </c>
      <c r="AR20" s="6">
        <v>2733.7820000000002</v>
      </c>
      <c r="AS20" s="6">
        <v>2740.1840000000002</v>
      </c>
      <c r="AT20" s="6">
        <v>1883.7190000000001</v>
      </c>
      <c r="AU20" s="6">
        <v>2550.9389999999999</v>
      </c>
      <c r="AV20" s="6">
        <v>1859.7860000000001</v>
      </c>
      <c r="AW20" s="6">
        <v>2118.3989999999999</v>
      </c>
      <c r="AX20" s="6">
        <v>2538.5079999999998</v>
      </c>
      <c r="AY20" s="6">
        <v>1669.19</v>
      </c>
      <c r="AZ20" s="6">
        <v>1170.595</v>
      </c>
      <c r="BA20" s="6">
        <f>SUM(AO20:AZ20)</f>
        <v>26918.657999999999</v>
      </c>
      <c r="BB20" s="6">
        <v>3069.3620000000001</v>
      </c>
      <c r="BC20" s="6">
        <v>1948.2339999999999</v>
      </c>
      <c r="BD20" s="6">
        <v>2189.2849999999999</v>
      </c>
      <c r="BE20" s="6">
        <v>3070.2440000000001</v>
      </c>
      <c r="BF20" s="6">
        <v>2674.154</v>
      </c>
      <c r="BG20" s="6">
        <v>2456.6039999999998</v>
      </c>
      <c r="BH20" s="6">
        <v>2888.7979999999998</v>
      </c>
      <c r="BI20" s="6">
        <v>2065.38</v>
      </c>
      <c r="BJ20" s="6">
        <v>2886.6030000000001</v>
      </c>
      <c r="BK20" s="6">
        <v>3027.7860000000001</v>
      </c>
      <c r="BL20" s="6">
        <v>2176.0349999999999</v>
      </c>
      <c r="BM20" s="6">
        <v>1437.6220000000001</v>
      </c>
      <c r="BN20" s="6">
        <f>SUM(BB20:BM20)</f>
        <v>29890.107</v>
      </c>
      <c r="BO20" s="7">
        <f>SUM(U20:Z20)+AN20+BA20+SUM(BB20:BG20)</f>
        <v>77358.570999999996</v>
      </c>
      <c r="BP20" s="7">
        <f>SUM(AU20:AZ20)+SUM(BB20:BG20)</f>
        <v>27315.3</v>
      </c>
    </row>
    <row r="21" spans="1:68" x14ac:dyDescent="0.2">
      <c r="A21" s="5" t="s">
        <v>75</v>
      </c>
      <c r="B21" s="6">
        <v>482.74</v>
      </c>
      <c r="C21" s="6">
        <v>722.94200000000001</v>
      </c>
      <c r="D21" s="6">
        <v>1328.1420000000001</v>
      </c>
      <c r="E21" s="6">
        <v>1411.924</v>
      </c>
      <c r="F21" s="6">
        <v>1504.566</v>
      </c>
      <c r="G21" s="6">
        <v>606.32600000000002</v>
      </c>
      <c r="H21" s="6">
        <v>525.98099999999999</v>
      </c>
      <c r="I21" s="6">
        <v>313.75799999999998</v>
      </c>
      <c r="J21" s="6">
        <v>733.00400000000002</v>
      </c>
      <c r="K21" s="6">
        <v>821.06</v>
      </c>
      <c r="L21" s="6">
        <v>788.73599999999999</v>
      </c>
      <c r="M21" s="6" t="s">
        <v>0</v>
      </c>
      <c r="N21" s="6">
        <f t="shared" ref="N21:N23" si="9">SUM(B21:M21)</f>
        <v>9239.1790000000001</v>
      </c>
      <c r="O21" s="6" t="s">
        <v>0</v>
      </c>
      <c r="P21" s="6" t="s">
        <v>0</v>
      </c>
      <c r="Q21" s="6">
        <v>1599</v>
      </c>
      <c r="R21" s="6">
        <v>2237.1149999999998</v>
      </c>
      <c r="S21" s="6">
        <v>1518.095</v>
      </c>
      <c r="T21" s="6">
        <v>1661.511</v>
      </c>
      <c r="U21" s="6">
        <v>1082.3150000000001</v>
      </c>
      <c r="V21" s="6">
        <v>2447.355</v>
      </c>
      <c r="W21" s="6">
        <v>1924.4960000000001</v>
      </c>
      <c r="X21" s="6">
        <v>2319.6019999999999</v>
      </c>
      <c r="Y21" s="6">
        <v>2460.6039999999998</v>
      </c>
      <c r="Z21" s="6">
        <v>1612.057</v>
      </c>
      <c r="AA21" s="6">
        <f t="shared" ref="AA21:AA23" si="10">SUM(O21:Z21)</f>
        <v>18862.149999999998</v>
      </c>
      <c r="AB21" s="6">
        <v>2380.701</v>
      </c>
      <c r="AC21" s="6">
        <v>1801.8</v>
      </c>
      <c r="AD21" s="6">
        <v>2024.84</v>
      </c>
      <c r="AE21" s="6">
        <v>2069.8229999999999</v>
      </c>
      <c r="AF21" s="6">
        <v>2353.134</v>
      </c>
      <c r="AG21" s="6">
        <v>2424.2370000000001</v>
      </c>
      <c r="AH21" s="6">
        <v>2097.902</v>
      </c>
      <c r="AI21" s="6">
        <v>2961.13</v>
      </c>
      <c r="AJ21" s="6">
        <v>1660.693</v>
      </c>
      <c r="AK21" s="6">
        <v>915.96400000000006</v>
      </c>
      <c r="AL21" s="6">
        <v>1340.165</v>
      </c>
      <c r="AM21" s="6">
        <v>1447.921</v>
      </c>
      <c r="AN21" s="6">
        <f t="shared" ref="AN21:AN23" si="11">SUM(AB21:AM21)</f>
        <v>23478.309999999998</v>
      </c>
      <c r="AO21" s="6">
        <v>1691.721</v>
      </c>
      <c r="AP21" s="6">
        <v>3431.2930000000001</v>
      </c>
      <c r="AQ21" s="6">
        <v>2708.7159999999999</v>
      </c>
      <c r="AR21" s="6">
        <v>2034.587</v>
      </c>
      <c r="AS21" s="6">
        <v>2872.3629999999998</v>
      </c>
      <c r="AT21" s="6">
        <v>2068.953</v>
      </c>
      <c r="AU21" s="6">
        <v>1636.123</v>
      </c>
      <c r="AV21" s="6">
        <v>1593.82</v>
      </c>
      <c r="AW21" s="6">
        <v>840.69</v>
      </c>
      <c r="AX21" s="6">
        <v>844.59199999999998</v>
      </c>
      <c r="AY21" s="6">
        <v>1956.9380000000001</v>
      </c>
      <c r="AZ21" s="6">
        <v>993.29200000000003</v>
      </c>
      <c r="BA21" s="6">
        <f t="shared" ref="BA21:BA23" si="12">SUM(AO21:AZ21)</f>
        <v>22673.087999999996</v>
      </c>
      <c r="BB21" s="6">
        <v>1287.662</v>
      </c>
      <c r="BC21" s="6">
        <v>1369.095</v>
      </c>
      <c r="BD21" s="6">
        <v>1259.5429999999999</v>
      </c>
      <c r="BE21" s="6">
        <v>1319.759</v>
      </c>
      <c r="BF21" s="6">
        <v>538.84400000000005</v>
      </c>
      <c r="BG21" s="6">
        <v>967.22799999999995</v>
      </c>
      <c r="BH21" s="6">
        <v>1598.972</v>
      </c>
      <c r="BI21" s="6">
        <v>1572.625</v>
      </c>
      <c r="BJ21" s="6">
        <v>1256.711</v>
      </c>
      <c r="BK21" s="6">
        <v>1655.452</v>
      </c>
      <c r="BL21" s="6">
        <v>1510.5</v>
      </c>
      <c r="BM21" s="6" t="s">
        <v>0</v>
      </c>
      <c r="BN21" s="6">
        <f t="shared" ref="BN21:BN23" si="13">SUM(BB21:BM21)</f>
        <v>14336.391</v>
      </c>
      <c r="BO21" s="7">
        <f t="shared" ref="BO21:BO23" si="14">SUM(U21:Z21)+AN21+BA21+SUM(BB21:BG21)</f>
        <v>64739.957999999999</v>
      </c>
      <c r="BP21" s="7">
        <f t="shared" ref="BP21:BP23" si="15">SUM(AU21:AZ21)+SUM(BB21:BG21)</f>
        <v>14607.586000000001</v>
      </c>
    </row>
    <row r="22" spans="1:68" x14ac:dyDescent="0.2">
      <c r="A22" s="5" t="s">
        <v>76</v>
      </c>
      <c r="B22" s="6">
        <v>2163.1</v>
      </c>
      <c r="C22" s="6">
        <v>2235</v>
      </c>
      <c r="D22" s="6">
        <v>3834.194</v>
      </c>
      <c r="E22" s="6">
        <v>3263.7420000000002</v>
      </c>
      <c r="F22" s="6">
        <v>2705.047</v>
      </c>
      <c r="G22" s="6">
        <v>2264.239</v>
      </c>
      <c r="H22" s="6">
        <v>1497.047</v>
      </c>
      <c r="I22" s="6">
        <v>1993.9760000000001</v>
      </c>
      <c r="J22" s="6">
        <v>3424.5810000000001</v>
      </c>
      <c r="K22" s="6">
        <v>2143.0279999999998</v>
      </c>
      <c r="L22" s="6">
        <v>2855.0639999999999</v>
      </c>
      <c r="M22" s="6">
        <v>2837.29</v>
      </c>
      <c r="N22" s="6">
        <f t="shared" si="9"/>
        <v>31216.307999999997</v>
      </c>
      <c r="O22" s="6">
        <v>2566.7020000000002</v>
      </c>
      <c r="P22" s="6">
        <v>2782.2489999999998</v>
      </c>
      <c r="Q22" s="6" t="s">
        <v>0</v>
      </c>
      <c r="R22" s="6" t="s">
        <v>0</v>
      </c>
      <c r="S22" s="6" t="s">
        <v>0</v>
      </c>
      <c r="T22" s="6" t="s">
        <v>0</v>
      </c>
      <c r="U22" s="6" t="s">
        <v>0</v>
      </c>
      <c r="V22" s="6" t="s">
        <v>0</v>
      </c>
      <c r="W22" s="6">
        <v>50</v>
      </c>
      <c r="X22" s="6" t="s">
        <v>0</v>
      </c>
      <c r="Y22" s="6" t="s">
        <v>0</v>
      </c>
      <c r="Z22" s="6" t="s">
        <v>0</v>
      </c>
      <c r="AA22" s="6">
        <f t="shared" si="10"/>
        <v>5398.951</v>
      </c>
      <c r="AB22" s="6" t="s">
        <v>0</v>
      </c>
      <c r="AC22" s="6" t="s">
        <v>0</v>
      </c>
      <c r="AD22" s="6" t="s">
        <v>0</v>
      </c>
      <c r="AE22" s="6" t="s">
        <v>0</v>
      </c>
      <c r="AF22" s="6" t="s">
        <v>0</v>
      </c>
      <c r="AG22" s="6" t="s">
        <v>0</v>
      </c>
      <c r="AH22" s="6" t="s">
        <v>0</v>
      </c>
      <c r="AI22" s="6">
        <v>25</v>
      </c>
      <c r="AJ22" s="6">
        <v>879.96</v>
      </c>
      <c r="AK22" s="6">
        <v>1073.51</v>
      </c>
      <c r="AL22" s="6">
        <v>995.73500000000001</v>
      </c>
      <c r="AM22" s="6">
        <v>848.24</v>
      </c>
      <c r="AN22" s="6">
        <f t="shared" si="11"/>
        <v>3822.4449999999997</v>
      </c>
      <c r="AO22" s="6">
        <v>1021.197</v>
      </c>
      <c r="AP22" s="6">
        <v>995.4</v>
      </c>
      <c r="AQ22" s="6">
        <v>1114.4849999999999</v>
      </c>
      <c r="AR22" s="6">
        <v>1190.9870000000001</v>
      </c>
      <c r="AS22" s="6">
        <v>1730.2049999999999</v>
      </c>
      <c r="AT22" s="6">
        <v>945.14300000000003</v>
      </c>
      <c r="AU22" s="6">
        <v>922.04600000000005</v>
      </c>
      <c r="AV22" s="6">
        <v>1001.846</v>
      </c>
      <c r="AW22" s="6">
        <v>954.29499999999996</v>
      </c>
      <c r="AX22" s="6">
        <v>719.65</v>
      </c>
      <c r="AY22" s="6">
        <v>1031.432</v>
      </c>
      <c r="AZ22" s="6">
        <v>1323.992</v>
      </c>
      <c r="BA22" s="6">
        <f t="shared" si="12"/>
        <v>12950.678</v>
      </c>
      <c r="BB22" s="6">
        <v>965.55799999999999</v>
      </c>
      <c r="BC22" s="6">
        <v>1307.2260000000001</v>
      </c>
      <c r="BD22" s="6">
        <v>918.91</v>
      </c>
      <c r="BE22" s="6">
        <v>862.74</v>
      </c>
      <c r="BF22" s="6">
        <v>892.16300000000001</v>
      </c>
      <c r="BG22" s="6">
        <v>1125.596</v>
      </c>
      <c r="BH22" s="6">
        <v>1471.22</v>
      </c>
      <c r="BI22" s="6">
        <v>1256.8900000000001</v>
      </c>
      <c r="BJ22" s="6">
        <v>1505.16</v>
      </c>
      <c r="BK22" s="6">
        <v>1100.33</v>
      </c>
      <c r="BL22" s="6">
        <v>1364.038</v>
      </c>
      <c r="BM22" s="6">
        <v>1116.78</v>
      </c>
      <c r="BN22" s="6">
        <f t="shared" si="13"/>
        <v>13886.611000000001</v>
      </c>
      <c r="BO22" s="7">
        <f t="shared" si="14"/>
        <v>22895.315999999999</v>
      </c>
      <c r="BP22" s="7">
        <f t="shared" si="15"/>
        <v>12025.454</v>
      </c>
    </row>
    <row r="23" spans="1:68" x14ac:dyDescent="0.2">
      <c r="A23" s="5" t="s">
        <v>77</v>
      </c>
      <c r="B23" s="6" t="s">
        <v>0</v>
      </c>
      <c r="C23" s="6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>
        <v>74</v>
      </c>
      <c r="I23" s="6">
        <v>248.65</v>
      </c>
      <c r="J23" s="6">
        <v>829.43200000000002</v>
      </c>
      <c r="K23" s="6">
        <v>2020.82</v>
      </c>
      <c r="L23" s="6">
        <v>1438.8150000000001</v>
      </c>
      <c r="M23" s="6">
        <v>121.78</v>
      </c>
      <c r="N23" s="6">
        <f t="shared" si="9"/>
        <v>4733.4970000000003</v>
      </c>
      <c r="O23" s="6" t="s">
        <v>0</v>
      </c>
      <c r="P23" s="6" t="s">
        <v>0</v>
      </c>
      <c r="Q23" s="6" t="s">
        <v>0</v>
      </c>
      <c r="R23" s="6" t="s">
        <v>0</v>
      </c>
      <c r="S23" s="6" t="s">
        <v>0</v>
      </c>
      <c r="T23" s="6" t="s">
        <v>0</v>
      </c>
      <c r="U23" s="6" t="s">
        <v>0</v>
      </c>
      <c r="V23" s="6" t="s">
        <v>0</v>
      </c>
      <c r="W23" s="6" t="s">
        <v>0</v>
      </c>
      <c r="X23" s="6" t="s">
        <v>0</v>
      </c>
      <c r="Y23" s="6" t="s">
        <v>0</v>
      </c>
      <c r="Z23" s="6" t="s">
        <v>0</v>
      </c>
      <c r="AA23" s="6">
        <f t="shared" si="10"/>
        <v>0</v>
      </c>
      <c r="AB23" s="6" t="s">
        <v>0</v>
      </c>
      <c r="AC23" s="6" t="s">
        <v>0</v>
      </c>
      <c r="AD23" s="6">
        <v>405</v>
      </c>
      <c r="AE23" s="6">
        <v>540</v>
      </c>
      <c r="AF23" s="6" t="s">
        <v>0</v>
      </c>
      <c r="AG23" s="6">
        <v>161.65600000000001</v>
      </c>
      <c r="AH23" s="6">
        <v>135.096</v>
      </c>
      <c r="AI23" s="6">
        <v>883.95</v>
      </c>
      <c r="AJ23" s="6">
        <v>4479.53</v>
      </c>
      <c r="AK23" s="6">
        <v>4550.5200000000004</v>
      </c>
      <c r="AL23" s="6">
        <v>4825.3500000000004</v>
      </c>
      <c r="AM23" s="6">
        <v>4173.5200000000004</v>
      </c>
      <c r="AN23" s="6">
        <f t="shared" si="11"/>
        <v>20154.622000000003</v>
      </c>
      <c r="AO23" s="6">
        <v>4140.5309999999999</v>
      </c>
      <c r="AP23" s="6">
        <v>2556.1819999999998</v>
      </c>
      <c r="AQ23" s="6">
        <v>4065.23</v>
      </c>
      <c r="AR23" s="6">
        <v>3468.01</v>
      </c>
      <c r="AS23" s="6">
        <v>3603.404</v>
      </c>
      <c r="AT23" s="6">
        <v>3930.9160000000002</v>
      </c>
      <c r="AU23" s="6">
        <v>3569.355</v>
      </c>
      <c r="AV23" s="6">
        <v>3179.942</v>
      </c>
      <c r="AW23" s="6">
        <v>2555.741</v>
      </c>
      <c r="AX23" s="6">
        <v>3331.77</v>
      </c>
      <c r="AY23" s="6">
        <v>2728.87</v>
      </c>
      <c r="AZ23" s="6">
        <v>2405.23</v>
      </c>
      <c r="BA23" s="6">
        <f t="shared" si="12"/>
        <v>39535.181000000004</v>
      </c>
      <c r="BB23" s="6" t="s">
        <v>0</v>
      </c>
      <c r="BC23" s="6" t="s">
        <v>0</v>
      </c>
      <c r="BD23" s="6">
        <v>27.6</v>
      </c>
      <c r="BE23" s="6" t="s">
        <v>0</v>
      </c>
      <c r="BF23" s="6">
        <v>3.67</v>
      </c>
      <c r="BG23" s="6" t="s">
        <v>0</v>
      </c>
      <c r="BH23" s="6" t="s">
        <v>0</v>
      </c>
      <c r="BI23" s="6" t="s">
        <v>0</v>
      </c>
      <c r="BJ23" s="6" t="s">
        <v>0</v>
      </c>
      <c r="BK23" s="6" t="s">
        <v>0</v>
      </c>
      <c r="BL23" s="6" t="s">
        <v>0</v>
      </c>
      <c r="BM23" s="6" t="s">
        <v>0</v>
      </c>
      <c r="BN23" s="6">
        <f t="shared" si="13"/>
        <v>31.270000000000003</v>
      </c>
      <c r="BO23" s="7">
        <f t="shared" si="14"/>
        <v>59721.073000000004</v>
      </c>
      <c r="BP23" s="7">
        <f t="shared" si="15"/>
        <v>17802.178</v>
      </c>
    </row>
    <row r="24" spans="1:68" x14ac:dyDescent="0.2">
      <c r="A24" s="2" t="s">
        <v>78</v>
      </c>
      <c r="B24" s="7">
        <f t="shared" ref="B24" si="16">SUM(B20:B23)</f>
        <v>3829.4470000000001</v>
      </c>
      <c r="C24" s="7">
        <f t="shared" ref="C24" si="17">SUM(C20:C23)</f>
        <v>4457.6549999999997</v>
      </c>
      <c r="D24" s="7">
        <f t="shared" ref="D24" si="18">SUM(D20:D23)</f>
        <v>6941.9539999999997</v>
      </c>
      <c r="E24" s="7">
        <f t="shared" ref="E24" si="19">SUM(E20:E23)</f>
        <v>6641.0789999999997</v>
      </c>
      <c r="F24" s="7">
        <f t="shared" ref="F24" si="20">SUM(F20:F23)</f>
        <v>5674.5709999999999</v>
      </c>
      <c r="G24" s="7">
        <f t="shared" ref="G24" si="21">SUM(G20:G23)</f>
        <v>4037.2629999999999</v>
      </c>
      <c r="H24" s="7">
        <f t="shared" ref="H24" si="22">SUM(H20:H23)</f>
        <v>3142.9870000000001</v>
      </c>
      <c r="I24" s="7">
        <f t="shared" ref="I24" si="23">SUM(I20:I23)</f>
        <v>3700.5050000000006</v>
      </c>
      <c r="J24" s="7">
        <f t="shared" ref="J24" si="24">SUM(J20:J23)</f>
        <v>6227.8229999999994</v>
      </c>
      <c r="K24" s="7">
        <f t="shared" ref="K24" si="25">SUM(K20:K23)</f>
        <v>6521.1749999999993</v>
      </c>
      <c r="L24" s="7">
        <f t="shared" ref="L24" si="26">SUM(L20:L23)</f>
        <v>6794.3680000000004</v>
      </c>
      <c r="M24" s="7">
        <f t="shared" ref="M24" si="27">SUM(M20:M23)</f>
        <v>4573.54</v>
      </c>
      <c r="N24" s="7">
        <f t="shared" ref="N24" si="28">SUM(N20:N23)</f>
        <v>62542.367000000006</v>
      </c>
      <c r="O24" s="7">
        <f t="shared" ref="O24" si="29">SUM(O20:O23)</f>
        <v>4159.2660000000005</v>
      </c>
      <c r="P24" s="7">
        <f t="shared" ref="P24" si="30">SUM(P20:P23)</f>
        <v>4465.1129999999994</v>
      </c>
      <c r="Q24" s="7">
        <f t="shared" ref="Q24" si="31">SUM(Q20:Q23)</f>
        <v>3399.8199999999997</v>
      </c>
      <c r="R24" s="7">
        <f t="shared" ref="R24" si="32">SUM(R20:R23)</f>
        <v>3775.3669999999997</v>
      </c>
      <c r="S24" s="7">
        <f t="shared" ref="S24" si="33">SUM(S20:S23)</f>
        <v>3106.616</v>
      </c>
      <c r="T24" s="7">
        <f t="shared" ref="T24" si="34">SUM(T20:T23)</f>
        <v>3734.8089999999997</v>
      </c>
      <c r="U24" s="7">
        <f t="shared" ref="U24" si="35">SUM(U20:U23)</f>
        <v>2803.1670000000004</v>
      </c>
      <c r="V24" s="7">
        <f t="shared" ref="V24" si="36">SUM(V20:V23)</f>
        <v>4533.7550000000001</v>
      </c>
      <c r="W24" s="7">
        <f t="shared" ref="W24" si="37">SUM(W20:W23)</f>
        <v>3975.616</v>
      </c>
      <c r="X24" s="7">
        <f t="shared" ref="X24" si="38">SUM(X20:X23)</f>
        <v>4090.0559999999996</v>
      </c>
      <c r="Y24" s="7">
        <f t="shared" ref="Y24" si="39">SUM(Y20:Y23)</f>
        <v>4284.5949999999993</v>
      </c>
      <c r="Z24" s="7">
        <f t="shared" ref="Z24" si="40">SUM(Z20:Z23)</f>
        <v>3454.8510000000001</v>
      </c>
      <c r="AA24" s="7">
        <f t="shared" ref="AA24" si="41">SUM(AA20:AA23)</f>
        <v>45783.031000000003</v>
      </c>
      <c r="AB24" s="7">
        <f t="shared" ref="AB24" si="42">SUM(AB20:AB23)</f>
        <v>4215.3469999999998</v>
      </c>
      <c r="AC24" s="7">
        <f t="shared" ref="AC24" si="43">SUM(AC20:AC23)</f>
        <v>3745.7929999999997</v>
      </c>
      <c r="AD24" s="7">
        <f t="shared" ref="AD24" si="44">SUM(AD20:AD23)</f>
        <v>4797.6859999999997</v>
      </c>
      <c r="AE24" s="7">
        <f t="shared" ref="AE24" si="45">SUM(AE20:AE23)</f>
        <v>4881.8230000000003</v>
      </c>
      <c r="AF24" s="7">
        <f t="shared" ref="AF24" si="46">SUM(AF20:AF23)</f>
        <v>4710.2029999999995</v>
      </c>
      <c r="AG24" s="7">
        <f t="shared" ref="AG24" si="47">SUM(AG20:AG23)</f>
        <v>4494.1959999999999</v>
      </c>
      <c r="AH24" s="7">
        <f t="shared" ref="AH24" si="48">SUM(AH20:AH23)</f>
        <v>3928.2850000000003</v>
      </c>
      <c r="AI24" s="7">
        <f t="shared" ref="AI24" si="49">SUM(AI20:AI23)</f>
        <v>6471.6469999999999</v>
      </c>
      <c r="AJ24" s="7">
        <f t="shared" ref="AJ24" si="50">SUM(AJ20:AJ23)</f>
        <v>9296.0509999999995</v>
      </c>
      <c r="AK24" s="7">
        <f t="shared" ref="AK24" si="51">SUM(AK20:AK23)</f>
        <v>8142.1940000000004</v>
      </c>
      <c r="AL24" s="7">
        <f t="shared" ref="AL24" si="52">SUM(AL20:AL23)</f>
        <v>8179.9070000000011</v>
      </c>
      <c r="AM24" s="7">
        <f t="shared" ref="AM24" si="53">SUM(AM20:AM23)</f>
        <v>8378.6640000000007</v>
      </c>
      <c r="AN24" s="7">
        <f t="shared" ref="AN24" si="54">SUM(AN20:AN23)</f>
        <v>71241.796000000002</v>
      </c>
      <c r="AO24" s="7">
        <f t="shared" ref="AO24" si="55">SUM(AO20:AO23)</f>
        <v>9208.0889999999999</v>
      </c>
      <c r="AP24" s="7">
        <f t="shared" ref="AP24" si="56">SUM(AP20:AP23)</f>
        <v>9485.2530000000006</v>
      </c>
      <c r="AQ24" s="7">
        <f t="shared" ref="AQ24" si="57">SUM(AQ20:AQ23)</f>
        <v>10684.968999999999</v>
      </c>
      <c r="AR24" s="7">
        <f t="shared" ref="AR24" si="58">SUM(AR20:AR23)</f>
        <v>9427.3660000000018</v>
      </c>
      <c r="AS24" s="7">
        <f t="shared" ref="AS24" si="59">SUM(AS20:AS23)</f>
        <v>10946.156000000001</v>
      </c>
      <c r="AT24" s="7">
        <f t="shared" ref="AT24" si="60">SUM(AT20:AT23)</f>
        <v>8828.7309999999998</v>
      </c>
      <c r="AU24" s="7">
        <f t="shared" ref="AU24" si="61">SUM(AU20:AU23)</f>
        <v>8678.4629999999997</v>
      </c>
      <c r="AV24" s="7">
        <f t="shared" ref="AV24" si="62">SUM(AV20:AV23)</f>
        <v>7635.3939999999993</v>
      </c>
      <c r="AW24" s="7">
        <f t="shared" ref="AW24" si="63">SUM(AW20:AW23)</f>
        <v>6469.125</v>
      </c>
      <c r="AX24" s="7">
        <f t="shared" ref="AX24" si="64">SUM(AX20:AX23)</f>
        <v>7434.52</v>
      </c>
      <c r="AY24" s="7">
        <f t="shared" ref="AY24" si="65">SUM(AY20:AY23)</f>
        <v>7386.43</v>
      </c>
      <c r="AZ24" s="7">
        <f t="shared" ref="AZ24" si="66">SUM(AZ20:AZ23)</f>
        <v>5893.1090000000004</v>
      </c>
      <c r="BA24" s="7">
        <f t="shared" ref="BA24" si="67">SUM(BA20:BA23)</f>
        <v>102077.60500000001</v>
      </c>
      <c r="BB24" s="7">
        <f t="shared" ref="BB24" si="68">SUM(BB20:BB23)</f>
        <v>5322.5820000000003</v>
      </c>
      <c r="BC24" s="7">
        <f t="shared" ref="BC24" si="69">SUM(BC20:BC23)</f>
        <v>4624.5550000000003</v>
      </c>
      <c r="BD24" s="7">
        <f t="shared" ref="BD24" si="70">SUM(BD20:BD23)</f>
        <v>4395.3379999999997</v>
      </c>
      <c r="BE24" s="7">
        <f t="shared" ref="BE24" si="71">SUM(BE20:BE23)</f>
        <v>5252.7430000000004</v>
      </c>
      <c r="BF24" s="7">
        <f t="shared" ref="BF24" si="72">SUM(BF20:BF23)</f>
        <v>4108.8310000000001</v>
      </c>
      <c r="BG24" s="7">
        <f t="shared" ref="BG24" si="73">SUM(BG20:BG23)</f>
        <v>4549.4279999999999</v>
      </c>
      <c r="BH24" s="7">
        <f t="shared" ref="BH24" si="74">SUM(BH20:BH23)</f>
        <v>5958.99</v>
      </c>
      <c r="BI24" s="7">
        <f t="shared" ref="BI24" si="75">SUM(BI20:BI23)</f>
        <v>4894.8950000000004</v>
      </c>
      <c r="BJ24" s="7">
        <f t="shared" ref="BJ24" si="76">SUM(BJ20:BJ23)</f>
        <v>5648.4740000000002</v>
      </c>
      <c r="BK24" s="7">
        <f t="shared" ref="BK24" si="77">SUM(BK20:BK23)</f>
        <v>5783.5680000000002</v>
      </c>
      <c r="BL24" s="7">
        <f t="shared" ref="BL24" si="78">SUM(BL20:BL23)</f>
        <v>5050.5730000000003</v>
      </c>
      <c r="BM24" s="7">
        <f t="shared" ref="BM24" si="79">SUM(BM20:BM23)</f>
        <v>2554.402</v>
      </c>
      <c r="BN24" s="7">
        <f t="shared" ref="BN24" si="80">SUM(BN20:BN23)</f>
        <v>58144.378999999994</v>
      </c>
      <c r="BO24" s="7">
        <f t="shared" ref="BO24" si="81">SUM(BO20:BO23)</f>
        <v>224714.91799999998</v>
      </c>
      <c r="BP24" s="7">
        <f>SUM(BP20:BP23)</f>
        <v>71750.517999999996</v>
      </c>
    </row>
  </sheetData>
  <hyperlinks>
    <hyperlink ref="A8" location="'TOC'!A3" display="Back to TOC" xr:uid="{00000000-0004-0000-0100-000000000000}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Full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2021-02-24T09:25:39Z</dcterms:created>
  <dcterms:modified xsi:type="dcterms:W3CDTF">2021-02-26T09:31:01Z</dcterms:modified>
</cp:coreProperties>
</file>