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050"/>
  </bookViews>
  <sheets>
    <sheet name="k2205401.xlsx 1" sheetId="2" r:id="rId1"/>
  </sheets>
  <calcPr calcId="162913"/>
</workbook>
</file>

<file path=xl/calcChain.xml><?xml version="1.0" encoding="utf-8"?>
<calcChain xmlns="http://schemas.openxmlformats.org/spreadsheetml/2006/main">
  <c r="H41" i="2" l="1"/>
  <c r="E41" i="2"/>
  <c r="F41" i="2"/>
  <c r="G41" i="2"/>
  <c r="D41" i="2"/>
  <c r="M38" i="2"/>
  <c r="H38" i="2"/>
  <c r="E38" i="2" l="1"/>
  <c r="F38" i="2"/>
  <c r="G38" i="2"/>
  <c r="D38" i="2"/>
</calcChain>
</file>

<file path=xl/sharedStrings.xml><?xml version="1.0" encoding="utf-8"?>
<sst xmlns="http://schemas.openxmlformats.org/spreadsheetml/2006/main" count="342" uniqueCount="48">
  <si>
    <t/>
  </si>
  <si>
    <t>Extracted on</t>
  </si>
  <si>
    <t>FLOW</t>
  </si>
  <si>
    <t>2 - EXPORT</t>
  </si>
  <si>
    <t>STAT_REGIME</t>
  </si>
  <si>
    <t>1 - NORMAL</t>
  </si>
  <si>
    <t>VALUE_1000EURO</t>
  </si>
  <si>
    <t>QUANTITY_TON</t>
  </si>
  <si>
    <t>DECLARANT</t>
  </si>
  <si>
    <t>PARTNER</t>
  </si>
  <si>
    <t>Year 2016</t>
  </si>
  <si>
    <t>Year 2017</t>
  </si>
  <si>
    <t>Year 2018</t>
  </si>
  <si>
    <t>Year 2019</t>
  </si>
  <si>
    <t>2020 H1</t>
  </si>
  <si>
    <t>France</t>
  </si>
  <si>
    <t xml:space="preserve">India       </t>
  </si>
  <si>
    <t>Netherlands</t>
  </si>
  <si>
    <t>Fr Germany</t>
  </si>
  <si>
    <t>Italy</t>
  </si>
  <si>
    <t>Utd. Kingdom</t>
  </si>
  <si>
    <t>Ireland</t>
  </si>
  <si>
    <t>Denmark</t>
  </si>
  <si>
    <t>Greece</t>
  </si>
  <si>
    <t>Portugal</t>
  </si>
  <si>
    <t>Spain</t>
  </si>
  <si>
    <t>Belgium</t>
  </si>
  <si>
    <t>Luxembourg</t>
  </si>
  <si>
    <t>Sweden</t>
  </si>
  <si>
    <t>Finland</t>
  </si>
  <si>
    <t>Austria</t>
  </si>
  <si>
    <t>Malta</t>
  </si>
  <si>
    <t>Estonia</t>
  </si>
  <si>
    <t>Latvia</t>
  </si>
  <si>
    <t>Lithuania</t>
  </si>
  <si>
    <t>Poland</t>
  </si>
  <si>
    <t>Czechia</t>
  </si>
  <si>
    <t>Slovakia</t>
  </si>
  <si>
    <t>Hungary</t>
  </si>
  <si>
    <t>Romania</t>
  </si>
  <si>
    <t>Bulgaria</t>
  </si>
  <si>
    <t>Slovenia</t>
  </si>
  <si>
    <t>Croatia</t>
  </si>
  <si>
    <t>Cyprus</t>
  </si>
  <si>
    <t>EU 28</t>
  </si>
  <si>
    <t>PRODUCT</t>
  </si>
  <si>
    <t>estimated annual</t>
  </si>
  <si>
    <t>EUR/ton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</si>
</sst>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##0.00#"/>
    <numFmt numFmtId="165" formatCode="###0.0##"/>
    <numFmt numFmtId="166" formatCode="_-* #,##0_-;\-* #,##0_-;_-* &quot;-&quot;??_-;_-@_-"/>
    <numFmt numFmtId="167" formatCode="_-* #,##0.0_-;\-* #,##0.0_-;_-* &quot;-&quot;??_-;_-@_-"/>
    <numFmt numFmtId="168" formatCode="_-* #,##0.00\ _€_-;\-* #,##0.00\ _€_-;_-* &quot;-&quot;???\ _€_-;_-@_-"/>
  </numFmts>
  <fonts count="5" x14ac:knownFonts="1">
    <font>
      <sz val="11"/>
      <color indexed="8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0" fillId="2" borderId="12" xfId="0" applyFill="1" applyBorder="1"/>
    <xf numFmtId="164" fontId="0" fillId="2" borderId="12" xfId="0" applyNumberFormat="1" applyFill="1" applyBorder="1"/>
    <xf numFmtId="0" fontId="0" fillId="2" borderId="14" xfId="0" applyFill="1" applyBorder="1"/>
    <xf numFmtId="164" fontId="3" fillId="2" borderId="5" xfId="0" applyNumberFormat="1" applyFont="1" applyFill="1" applyBorder="1" applyAlignment="1">
      <alignment vertical="center"/>
    </xf>
    <xf numFmtId="165" fontId="0" fillId="2" borderId="12" xfId="0" applyNumberFormat="1" applyFill="1" applyBorder="1"/>
    <xf numFmtId="165" fontId="3" fillId="2" borderId="5" xfId="0" applyNumberFormat="1" applyFont="1" applyFill="1" applyBorder="1" applyAlignment="1">
      <alignment vertical="center"/>
    </xf>
    <xf numFmtId="0" fontId="1" fillId="0" borderId="0" xfId="0" applyFont="1" applyFill="1"/>
    <xf numFmtId="0" fontId="0" fillId="0" borderId="0" xfId="0" applyFill="1"/>
    <xf numFmtId="14" fontId="0" fillId="0" borderId="0" xfId="0" applyNumberFormat="1" applyFill="1" applyAlignment="1">
      <alignment horizontal="left"/>
    </xf>
    <xf numFmtId="0" fontId="0" fillId="0" borderId="1" xfId="0" applyFill="1" applyBorder="1"/>
    <xf numFmtId="0" fontId="0" fillId="0" borderId="6" xfId="0" applyFill="1" applyBorder="1"/>
    <xf numFmtId="0" fontId="0" fillId="0" borderId="11" xfId="0" applyFill="1" applyBorder="1"/>
    <xf numFmtId="164" fontId="0" fillId="0" borderId="1" xfId="0" applyNumberFormat="1" applyFill="1" applyBorder="1"/>
    <xf numFmtId="164" fontId="0" fillId="0" borderId="11" xfId="0" applyNumberFormat="1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3" xfId="0" applyFill="1" applyBorder="1"/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vertical="center"/>
    </xf>
    <xf numFmtId="164" fontId="3" fillId="0" borderId="4" xfId="0" applyNumberFormat="1" applyFont="1" applyFill="1" applyBorder="1" applyAlignment="1">
      <alignment vertical="center"/>
    </xf>
    <xf numFmtId="166" fontId="0" fillId="0" borderId="0" xfId="1" applyNumberFormat="1" applyFont="1" applyFill="1"/>
    <xf numFmtId="165" fontId="0" fillId="0" borderId="1" xfId="0" applyNumberFormat="1" applyFill="1" applyBorder="1"/>
    <xf numFmtId="165" fontId="0" fillId="0" borderId="11" xfId="0" applyNumberFormat="1" applyFill="1" applyBorder="1"/>
    <xf numFmtId="165" fontId="3" fillId="0" borderId="3" xfId="0" applyNumberFormat="1" applyFont="1" applyFill="1" applyBorder="1" applyAlignment="1">
      <alignment vertical="center"/>
    </xf>
    <xf numFmtId="165" fontId="3" fillId="0" borderId="4" xfId="0" applyNumberFormat="1" applyFont="1" applyFill="1" applyBorder="1" applyAlignment="1">
      <alignment vertical="center"/>
    </xf>
    <xf numFmtId="0" fontId="0" fillId="0" borderId="15" xfId="0" applyFill="1" applyBorder="1"/>
    <xf numFmtId="0" fontId="0" fillId="0" borderId="16" xfId="0" applyFill="1" applyBorder="1"/>
    <xf numFmtId="0" fontId="0" fillId="2" borderId="17" xfId="0" applyFill="1" applyBorder="1"/>
    <xf numFmtId="0" fontId="4" fillId="0" borderId="0" xfId="0" applyFont="1"/>
    <xf numFmtId="166" fontId="4" fillId="0" borderId="0" xfId="1" applyNumberFormat="1" applyFont="1"/>
    <xf numFmtId="167" fontId="4" fillId="0" borderId="0" xfId="1" applyNumberFormat="1" applyFont="1"/>
    <xf numFmtId="168" fontId="0" fillId="3" borderId="7" xfId="0" applyNumberFormat="1" applyFill="1" applyBorder="1"/>
    <xf numFmtId="168" fontId="0" fillId="3" borderId="8" xfId="0" applyNumberFormat="1" applyFill="1" applyBorder="1"/>
    <xf numFmtId="0" fontId="0" fillId="3" borderId="1" xfId="0" applyFill="1" applyBorder="1"/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topLeftCell="A13" workbookViewId="0">
      <selection activeCell="D41" sqref="D41"/>
    </sheetView>
  </sheetViews>
  <sheetFormatPr defaultRowHeight="15" x14ac:dyDescent="0.25"/>
  <cols>
    <col min="1" max="1" width="12.5703125" style="8" bestFit="1" customWidth="1"/>
    <col min="2" max="2" width="10.140625" style="8" bestFit="1" customWidth="1"/>
    <col min="3" max="3" width="8.7109375" style="8"/>
    <col min="4" max="5" width="13.7109375" style="8" bestFit="1" customWidth="1"/>
    <col min="6" max="6" width="12.5703125" style="8" bestFit="1" customWidth="1"/>
    <col min="7" max="7" width="11.140625" style="8" customWidth="1"/>
    <col min="8" max="8" width="10.5703125" bestFit="1" customWidth="1"/>
    <col min="9" max="11" width="8.7109375" style="8"/>
    <col min="12" max="12" width="11.140625" style="8" customWidth="1"/>
  </cols>
  <sheetData>
    <row r="1" spans="1:13" x14ac:dyDescent="0.25">
      <c r="A1" s="7" t="s">
        <v>0</v>
      </c>
    </row>
    <row r="2" spans="1:13" x14ac:dyDescent="0.25">
      <c r="A2" s="8" t="s">
        <v>1</v>
      </c>
      <c r="B2" s="9">
        <v>44116.810543981483</v>
      </c>
    </row>
    <row r="4" spans="1:13" x14ac:dyDescent="0.25">
      <c r="A4" s="8" t="s">
        <v>2</v>
      </c>
      <c r="B4" s="8" t="s">
        <v>3</v>
      </c>
    </row>
    <row r="5" spans="1:13" x14ac:dyDescent="0.25">
      <c r="A5" s="8" t="s">
        <v>4</v>
      </c>
      <c r="B5" s="8" t="s">
        <v>5</v>
      </c>
    </row>
    <row r="6" spans="1:13" ht="15.75" thickBot="1" x14ac:dyDescent="0.3">
      <c r="H6" s="8"/>
      <c r="M6" s="8"/>
    </row>
    <row r="7" spans="1:13" ht="18" customHeight="1" thickBot="1" x14ac:dyDescent="0.3">
      <c r="D7" s="37" t="s">
        <v>6</v>
      </c>
      <c r="E7" s="38"/>
      <c r="F7" s="38"/>
      <c r="G7" s="38"/>
      <c r="H7" s="39"/>
      <c r="I7" s="37" t="s">
        <v>7</v>
      </c>
      <c r="J7" s="38"/>
      <c r="K7" s="38"/>
      <c r="L7" s="38"/>
      <c r="M7" s="39"/>
    </row>
    <row r="8" spans="1:13" x14ac:dyDescent="0.25">
      <c r="A8" s="10" t="s">
        <v>8</v>
      </c>
      <c r="B8" s="10" t="s">
        <v>9</v>
      </c>
      <c r="C8" s="11" t="s">
        <v>45</v>
      </c>
      <c r="D8" s="28" t="s">
        <v>10</v>
      </c>
      <c r="E8" s="29" t="s">
        <v>11</v>
      </c>
      <c r="F8" s="29" t="s">
        <v>12</v>
      </c>
      <c r="G8" s="29" t="s">
        <v>13</v>
      </c>
      <c r="H8" s="30" t="s">
        <v>14</v>
      </c>
      <c r="I8" s="28" t="s">
        <v>10</v>
      </c>
      <c r="J8" s="29" t="s">
        <v>11</v>
      </c>
      <c r="K8" s="29" t="s">
        <v>12</v>
      </c>
      <c r="L8" s="29" t="s">
        <v>13</v>
      </c>
      <c r="M8" s="30" t="s">
        <v>14</v>
      </c>
    </row>
    <row r="9" spans="1:13" x14ac:dyDescent="0.25">
      <c r="A9" s="10" t="s">
        <v>15</v>
      </c>
      <c r="B9" s="10" t="s">
        <v>16</v>
      </c>
      <c r="C9" s="11">
        <v>293371</v>
      </c>
      <c r="D9" s="12" t="s">
        <v>0</v>
      </c>
      <c r="E9" s="10" t="s">
        <v>0</v>
      </c>
      <c r="F9" s="10" t="s">
        <v>0</v>
      </c>
      <c r="G9" s="10" t="s">
        <v>0</v>
      </c>
      <c r="H9" s="1" t="s">
        <v>0</v>
      </c>
      <c r="I9" s="12" t="s">
        <v>0</v>
      </c>
      <c r="J9" s="10" t="s">
        <v>0</v>
      </c>
      <c r="K9" s="10" t="s">
        <v>0</v>
      </c>
      <c r="L9" s="10" t="s">
        <v>0</v>
      </c>
      <c r="M9" s="1" t="s">
        <v>0</v>
      </c>
    </row>
    <row r="10" spans="1:13" x14ac:dyDescent="0.25">
      <c r="A10" s="10" t="s">
        <v>17</v>
      </c>
      <c r="B10" s="10" t="s">
        <v>16</v>
      </c>
      <c r="C10" s="11">
        <v>293371</v>
      </c>
      <c r="D10" s="12" t="s">
        <v>0</v>
      </c>
      <c r="E10" s="10" t="s">
        <v>0</v>
      </c>
      <c r="F10" s="13">
        <v>5609.22</v>
      </c>
      <c r="G10" s="10" t="s">
        <v>0</v>
      </c>
      <c r="H10" s="1" t="s">
        <v>0</v>
      </c>
      <c r="I10" s="12" t="s">
        <v>0</v>
      </c>
      <c r="J10" s="10" t="s">
        <v>0</v>
      </c>
      <c r="K10" s="24">
        <v>3864</v>
      </c>
      <c r="L10" s="10" t="s">
        <v>0</v>
      </c>
      <c r="M10" s="1" t="s">
        <v>0</v>
      </c>
    </row>
    <row r="11" spans="1:13" x14ac:dyDescent="0.25">
      <c r="A11" s="10" t="s">
        <v>18</v>
      </c>
      <c r="B11" s="10" t="s">
        <v>16</v>
      </c>
      <c r="C11" s="11">
        <v>293371</v>
      </c>
      <c r="D11" s="14">
        <v>0.93</v>
      </c>
      <c r="E11" s="13">
        <v>1.02</v>
      </c>
      <c r="F11" s="13">
        <v>0.68</v>
      </c>
      <c r="G11" s="13">
        <v>0.83</v>
      </c>
      <c r="H11" s="2">
        <v>0.32</v>
      </c>
      <c r="I11" s="25">
        <v>0.5</v>
      </c>
      <c r="J11" s="24">
        <v>0.5</v>
      </c>
      <c r="K11" s="24">
        <v>0.3</v>
      </c>
      <c r="L11" s="24">
        <v>0.2</v>
      </c>
      <c r="M11" s="5">
        <v>0.2</v>
      </c>
    </row>
    <row r="12" spans="1:13" x14ac:dyDescent="0.25">
      <c r="A12" s="10" t="s">
        <v>19</v>
      </c>
      <c r="B12" s="10" t="s">
        <v>16</v>
      </c>
      <c r="C12" s="11">
        <v>293371</v>
      </c>
      <c r="D12" s="12" t="s">
        <v>0</v>
      </c>
      <c r="E12" s="10" t="s">
        <v>0</v>
      </c>
      <c r="F12" s="10" t="s">
        <v>0</v>
      </c>
      <c r="G12" s="10" t="s">
        <v>0</v>
      </c>
      <c r="H12" s="1" t="s">
        <v>0</v>
      </c>
      <c r="I12" s="12" t="s">
        <v>0</v>
      </c>
      <c r="J12" s="10" t="s">
        <v>0</v>
      </c>
      <c r="K12" s="10" t="s">
        <v>0</v>
      </c>
      <c r="L12" s="10" t="s">
        <v>0</v>
      </c>
      <c r="M12" s="1" t="s">
        <v>0</v>
      </c>
    </row>
    <row r="13" spans="1:13" x14ac:dyDescent="0.25">
      <c r="A13" s="10" t="s">
        <v>20</v>
      </c>
      <c r="B13" s="10" t="s">
        <v>16</v>
      </c>
      <c r="C13" s="11">
        <v>293371</v>
      </c>
      <c r="D13" s="12" t="s">
        <v>0</v>
      </c>
      <c r="E13" s="10" t="s">
        <v>0</v>
      </c>
      <c r="F13" s="10" t="s">
        <v>0</v>
      </c>
      <c r="G13" s="10" t="s">
        <v>0</v>
      </c>
      <c r="H13" s="1" t="s">
        <v>0</v>
      </c>
      <c r="I13" s="12" t="s">
        <v>0</v>
      </c>
      <c r="J13" s="10" t="s">
        <v>0</v>
      </c>
      <c r="K13" s="10" t="s">
        <v>0</v>
      </c>
      <c r="L13" s="10" t="s">
        <v>0</v>
      </c>
      <c r="M13" s="1" t="s">
        <v>0</v>
      </c>
    </row>
    <row r="14" spans="1:13" x14ac:dyDescent="0.25">
      <c r="A14" s="10" t="s">
        <v>21</v>
      </c>
      <c r="B14" s="10" t="s">
        <v>16</v>
      </c>
      <c r="C14" s="11">
        <v>293371</v>
      </c>
      <c r="D14" s="12" t="s">
        <v>0</v>
      </c>
      <c r="E14" s="10" t="s">
        <v>0</v>
      </c>
      <c r="F14" s="10" t="s">
        <v>0</v>
      </c>
      <c r="G14" s="10" t="s">
        <v>0</v>
      </c>
      <c r="H14" s="1" t="s">
        <v>0</v>
      </c>
      <c r="I14" s="12" t="s">
        <v>0</v>
      </c>
      <c r="J14" s="10" t="s">
        <v>0</v>
      </c>
      <c r="K14" s="10" t="s">
        <v>0</v>
      </c>
      <c r="L14" s="10" t="s">
        <v>0</v>
      </c>
      <c r="M14" s="1" t="s">
        <v>0</v>
      </c>
    </row>
    <row r="15" spans="1:13" x14ac:dyDescent="0.25">
      <c r="A15" s="10" t="s">
        <v>22</v>
      </c>
      <c r="B15" s="10" t="s">
        <v>16</v>
      </c>
      <c r="C15" s="11">
        <v>293371</v>
      </c>
      <c r="D15" s="12" t="s">
        <v>0</v>
      </c>
      <c r="E15" s="10" t="s">
        <v>0</v>
      </c>
      <c r="F15" s="10" t="s">
        <v>0</v>
      </c>
      <c r="G15" s="10" t="s">
        <v>0</v>
      </c>
      <c r="H15" s="1" t="s">
        <v>0</v>
      </c>
      <c r="I15" s="12" t="s">
        <v>0</v>
      </c>
      <c r="J15" s="10" t="s">
        <v>0</v>
      </c>
      <c r="K15" s="10" t="s">
        <v>0</v>
      </c>
      <c r="L15" s="10" t="s">
        <v>0</v>
      </c>
      <c r="M15" s="1" t="s">
        <v>0</v>
      </c>
    </row>
    <row r="16" spans="1:13" x14ac:dyDescent="0.25">
      <c r="A16" s="10" t="s">
        <v>23</v>
      </c>
      <c r="B16" s="10" t="s">
        <v>16</v>
      </c>
      <c r="C16" s="11">
        <v>293371</v>
      </c>
      <c r="D16" s="12" t="s">
        <v>0</v>
      </c>
      <c r="E16" s="10" t="s">
        <v>0</v>
      </c>
      <c r="F16" s="10" t="s">
        <v>0</v>
      </c>
      <c r="G16" s="10" t="s">
        <v>0</v>
      </c>
      <c r="H16" s="1" t="s">
        <v>0</v>
      </c>
      <c r="I16" s="12" t="s">
        <v>0</v>
      </c>
      <c r="J16" s="10" t="s">
        <v>0</v>
      </c>
      <c r="K16" s="10" t="s">
        <v>0</v>
      </c>
      <c r="L16" s="10" t="s">
        <v>0</v>
      </c>
      <c r="M16" s="1" t="s">
        <v>0</v>
      </c>
    </row>
    <row r="17" spans="1:13" x14ac:dyDescent="0.25">
      <c r="A17" s="10" t="s">
        <v>24</v>
      </c>
      <c r="B17" s="10" t="s">
        <v>16</v>
      </c>
      <c r="C17" s="11">
        <v>293371</v>
      </c>
      <c r="D17" s="12" t="s">
        <v>0</v>
      </c>
      <c r="E17" s="10" t="s">
        <v>0</v>
      </c>
      <c r="F17" s="10" t="s">
        <v>0</v>
      </c>
      <c r="G17" s="10" t="s">
        <v>0</v>
      </c>
      <c r="H17" s="1" t="s">
        <v>0</v>
      </c>
      <c r="I17" s="12" t="s">
        <v>0</v>
      </c>
      <c r="J17" s="10" t="s">
        <v>0</v>
      </c>
      <c r="K17" s="10" t="s">
        <v>0</v>
      </c>
      <c r="L17" s="10" t="s">
        <v>0</v>
      </c>
      <c r="M17" s="1" t="s">
        <v>0</v>
      </c>
    </row>
    <row r="18" spans="1:13" x14ac:dyDescent="0.25">
      <c r="A18" s="10" t="s">
        <v>25</v>
      </c>
      <c r="B18" s="10" t="s">
        <v>16</v>
      </c>
      <c r="C18" s="11">
        <v>293371</v>
      </c>
      <c r="D18" s="12" t="s">
        <v>0</v>
      </c>
      <c r="E18" s="10" t="s">
        <v>0</v>
      </c>
      <c r="F18" s="10" t="s">
        <v>0</v>
      </c>
      <c r="G18" s="10" t="s">
        <v>0</v>
      </c>
      <c r="H18" s="1" t="s">
        <v>0</v>
      </c>
      <c r="I18" s="12" t="s">
        <v>0</v>
      </c>
      <c r="J18" s="10" t="s">
        <v>0</v>
      </c>
      <c r="K18" s="10" t="s">
        <v>0</v>
      </c>
      <c r="L18" s="10" t="s">
        <v>0</v>
      </c>
      <c r="M18" s="1" t="s">
        <v>0</v>
      </c>
    </row>
    <row r="19" spans="1:13" x14ac:dyDescent="0.25">
      <c r="A19" s="10" t="s">
        <v>26</v>
      </c>
      <c r="B19" s="10" t="s">
        <v>16</v>
      </c>
      <c r="C19" s="11">
        <v>293371</v>
      </c>
      <c r="D19" s="14">
        <v>547.80999999999995</v>
      </c>
      <c r="E19" s="13">
        <v>0.01</v>
      </c>
      <c r="F19" s="10" t="s">
        <v>0</v>
      </c>
      <c r="G19" s="10" t="s">
        <v>0</v>
      </c>
      <c r="H19" s="1" t="s">
        <v>0</v>
      </c>
      <c r="I19" s="25">
        <v>480</v>
      </c>
      <c r="J19" s="24">
        <v>0</v>
      </c>
      <c r="K19" s="10" t="s">
        <v>0</v>
      </c>
      <c r="L19" s="10" t="s">
        <v>0</v>
      </c>
      <c r="M19" s="1" t="s">
        <v>0</v>
      </c>
    </row>
    <row r="20" spans="1:13" x14ac:dyDescent="0.25">
      <c r="A20" s="10" t="s">
        <v>27</v>
      </c>
      <c r="B20" s="10" t="s">
        <v>16</v>
      </c>
      <c r="C20" s="11">
        <v>293371</v>
      </c>
      <c r="D20" s="12" t="s">
        <v>0</v>
      </c>
      <c r="E20" s="10" t="s">
        <v>0</v>
      </c>
      <c r="F20" s="10" t="s">
        <v>0</v>
      </c>
      <c r="G20" s="10" t="s">
        <v>0</v>
      </c>
      <c r="H20" s="1" t="s">
        <v>0</v>
      </c>
      <c r="I20" s="12" t="s">
        <v>0</v>
      </c>
      <c r="J20" s="10" t="s">
        <v>0</v>
      </c>
      <c r="K20" s="10" t="s">
        <v>0</v>
      </c>
      <c r="L20" s="10" t="s">
        <v>0</v>
      </c>
      <c r="M20" s="1" t="s">
        <v>0</v>
      </c>
    </row>
    <row r="21" spans="1:13" x14ac:dyDescent="0.25">
      <c r="A21" s="10" t="s">
        <v>28</v>
      </c>
      <c r="B21" s="10" t="s">
        <v>16</v>
      </c>
      <c r="C21" s="11">
        <v>293371</v>
      </c>
      <c r="D21" s="12" t="s">
        <v>0</v>
      </c>
      <c r="E21" s="10" t="s">
        <v>0</v>
      </c>
      <c r="F21" s="10" t="s">
        <v>0</v>
      </c>
      <c r="G21" s="10" t="s">
        <v>0</v>
      </c>
      <c r="H21" s="1" t="s">
        <v>0</v>
      </c>
      <c r="I21" s="12" t="s">
        <v>0</v>
      </c>
      <c r="J21" s="10" t="s">
        <v>0</v>
      </c>
      <c r="K21" s="10" t="s">
        <v>0</v>
      </c>
      <c r="L21" s="10" t="s">
        <v>0</v>
      </c>
      <c r="M21" s="1" t="s">
        <v>0</v>
      </c>
    </row>
    <row r="22" spans="1:13" x14ac:dyDescent="0.25">
      <c r="A22" s="10" t="s">
        <v>29</v>
      </c>
      <c r="B22" s="10" t="s">
        <v>16</v>
      </c>
      <c r="C22" s="11">
        <v>293371</v>
      </c>
      <c r="D22" s="12" t="s">
        <v>0</v>
      </c>
      <c r="E22" s="10" t="s">
        <v>0</v>
      </c>
      <c r="F22" s="10" t="s">
        <v>0</v>
      </c>
      <c r="G22" s="10" t="s">
        <v>0</v>
      </c>
      <c r="H22" s="1" t="s">
        <v>0</v>
      </c>
      <c r="I22" s="12" t="s">
        <v>0</v>
      </c>
      <c r="J22" s="10" t="s">
        <v>0</v>
      </c>
      <c r="K22" s="10" t="s">
        <v>0</v>
      </c>
      <c r="L22" s="10" t="s">
        <v>0</v>
      </c>
      <c r="M22" s="1" t="s">
        <v>0</v>
      </c>
    </row>
    <row r="23" spans="1:13" x14ac:dyDescent="0.25">
      <c r="A23" s="10" t="s">
        <v>30</v>
      </c>
      <c r="B23" s="10" t="s">
        <v>16</v>
      </c>
      <c r="C23" s="11">
        <v>293371</v>
      </c>
      <c r="D23" s="12" t="s">
        <v>0</v>
      </c>
      <c r="E23" s="10" t="s">
        <v>0</v>
      </c>
      <c r="F23" s="10" t="s">
        <v>0</v>
      </c>
      <c r="G23" s="10" t="s">
        <v>0</v>
      </c>
      <c r="H23" s="1" t="s">
        <v>0</v>
      </c>
      <c r="I23" s="12" t="s">
        <v>0</v>
      </c>
      <c r="J23" s="10" t="s">
        <v>0</v>
      </c>
      <c r="K23" s="10" t="s">
        <v>0</v>
      </c>
      <c r="L23" s="10" t="s">
        <v>0</v>
      </c>
      <c r="M23" s="1" t="s">
        <v>0</v>
      </c>
    </row>
    <row r="24" spans="1:13" x14ac:dyDescent="0.25">
      <c r="A24" s="10" t="s">
        <v>31</v>
      </c>
      <c r="B24" s="10" t="s">
        <v>16</v>
      </c>
      <c r="C24" s="11">
        <v>293371</v>
      </c>
      <c r="D24" s="12" t="s">
        <v>0</v>
      </c>
      <c r="E24" s="10" t="s">
        <v>0</v>
      </c>
      <c r="F24" s="10" t="s">
        <v>0</v>
      </c>
      <c r="G24" s="10" t="s">
        <v>0</v>
      </c>
      <c r="H24" s="1" t="s">
        <v>0</v>
      </c>
      <c r="I24" s="12" t="s">
        <v>0</v>
      </c>
      <c r="J24" s="10" t="s">
        <v>0</v>
      </c>
      <c r="K24" s="10" t="s">
        <v>0</v>
      </c>
      <c r="L24" s="10" t="s">
        <v>0</v>
      </c>
      <c r="M24" s="1" t="s">
        <v>0</v>
      </c>
    </row>
    <row r="25" spans="1:13" x14ac:dyDescent="0.25">
      <c r="A25" s="10" t="s">
        <v>32</v>
      </c>
      <c r="B25" s="10" t="s">
        <v>16</v>
      </c>
      <c r="C25" s="11">
        <v>293371</v>
      </c>
      <c r="D25" s="12" t="s">
        <v>0</v>
      </c>
      <c r="E25" s="10" t="s">
        <v>0</v>
      </c>
      <c r="F25" s="10" t="s">
        <v>0</v>
      </c>
      <c r="G25" s="10" t="s">
        <v>0</v>
      </c>
      <c r="H25" s="1" t="s">
        <v>0</v>
      </c>
      <c r="I25" s="12" t="s">
        <v>0</v>
      </c>
      <c r="J25" s="10" t="s">
        <v>0</v>
      </c>
      <c r="K25" s="10" t="s">
        <v>0</v>
      </c>
      <c r="L25" s="10" t="s">
        <v>0</v>
      </c>
      <c r="M25" s="1" t="s">
        <v>0</v>
      </c>
    </row>
    <row r="26" spans="1:13" x14ac:dyDescent="0.25">
      <c r="A26" s="10" t="s">
        <v>33</v>
      </c>
      <c r="B26" s="10" t="s">
        <v>16</v>
      </c>
      <c r="C26" s="11">
        <v>293371</v>
      </c>
      <c r="D26" s="12" t="s">
        <v>0</v>
      </c>
      <c r="E26" s="10" t="s">
        <v>0</v>
      </c>
      <c r="F26" s="10" t="s">
        <v>0</v>
      </c>
      <c r="G26" s="10" t="s">
        <v>0</v>
      </c>
      <c r="H26" s="1" t="s">
        <v>0</v>
      </c>
      <c r="I26" s="12" t="s">
        <v>0</v>
      </c>
      <c r="J26" s="10" t="s">
        <v>0</v>
      </c>
      <c r="K26" s="10" t="s">
        <v>0</v>
      </c>
      <c r="L26" s="10" t="s">
        <v>0</v>
      </c>
      <c r="M26" s="1" t="s">
        <v>0</v>
      </c>
    </row>
    <row r="27" spans="1:13" x14ac:dyDescent="0.25">
      <c r="A27" s="10" t="s">
        <v>34</v>
      </c>
      <c r="B27" s="10" t="s">
        <v>16</v>
      </c>
      <c r="C27" s="11">
        <v>293371</v>
      </c>
      <c r="D27" s="12" t="s">
        <v>0</v>
      </c>
      <c r="E27" s="10" t="s">
        <v>0</v>
      </c>
      <c r="F27" s="10" t="s">
        <v>0</v>
      </c>
      <c r="G27" s="10" t="s">
        <v>0</v>
      </c>
      <c r="H27" s="1" t="s">
        <v>0</v>
      </c>
      <c r="I27" s="12" t="s">
        <v>0</v>
      </c>
      <c r="J27" s="10" t="s">
        <v>0</v>
      </c>
      <c r="K27" s="10" t="s">
        <v>0</v>
      </c>
      <c r="L27" s="10" t="s">
        <v>0</v>
      </c>
      <c r="M27" s="1" t="s">
        <v>0</v>
      </c>
    </row>
    <row r="28" spans="1:13" x14ac:dyDescent="0.25">
      <c r="A28" s="10" t="s">
        <v>35</v>
      </c>
      <c r="B28" s="10" t="s">
        <v>16</v>
      </c>
      <c r="C28" s="11">
        <v>293371</v>
      </c>
      <c r="D28" s="14">
        <v>10471.31</v>
      </c>
      <c r="E28" s="13">
        <v>11614.75</v>
      </c>
      <c r="F28" s="10" t="s">
        <v>0</v>
      </c>
      <c r="G28" s="10" t="s">
        <v>0</v>
      </c>
      <c r="H28" s="1" t="s">
        <v>0</v>
      </c>
      <c r="I28" s="25">
        <v>9500</v>
      </c>
      <c r="J28" s="24">
        <v>7250</v>
      </c>
      <c r="K28" s="10" t="s">
        <v>0</v>
      </c>
      <c r="L28" s="10" t="s">
        <v>0</v>
      </c>
      <c r="M28" s="1" t="s">
        <v>0</v>
      </c>
    </row>
    <row r="29" spans="1:13" x14ac:dyDescent="0.25">
      <c r="A29" s="10" t="s">
        <v>36</v>
      </c>
      <c r="B29" s="10" t="s">
        <v>16</v>
      </c>
      <c r="C29" s="11">
        <v>293371</v>
      </c>
      <c r="D29" s="12" t="s">
        <v>0</v>
      </c>
      <c r="E29" s="10" t="s">
        <v>0</v>
      </c>
      <c r="F29" s="10" t="s">
        <v>0</v>
      </c>
      <c r="G29" s="10" t="s">
        <v>0</v>
      </c>
      <c r="H29" s="1" t="s">
        <v>0</v>
      </c>
      <c r="I29" s="12" t="s">
        <v>0</v>
      </c>
      <c r="J29" s="10" t="s">
        <v>0</v>
      </c>
      <c r="K29" s="10" t="s">
        <v>0</v>
      </c>
      <c r="L29" s="10" t="s">
        <v>0</v>
      </c>
      <c r="M29" s="1" t="s">
        <v>0</v>
      </c>
    </row>
    <row r="30" spans="1:13" x14ac:dyDescent="0.25">
      <c r="A30" s="10" t="s">
        <v>37</v>
      </c>
      <c r="B30" s="10" t="s">
        <v>16</v>
      </c>
      <c r="C30" s="11">
        <v>293371</v>
      </c>
      <c r="D30" s="12" t="s">
        <v>0</v>
      </c>
      <c r="E30" s="10" t="s">
        <v>0</v>
      </c>
      <c r="F30" s="10" t="s">
        <v>0</v>
      </c>
      <c r="G30" s="10" t="s">
        <v>0</v>
      </c>
      <c r="H30" s="1" t="s">
        <v>0</v>
      </c>
      <c r="I30" s="12" t="s">
        <v>0</v>
      </c>
      <c r="J30" s="10" t="s">
        <v>0</v>
      </c>
      <c r="K30" s="10" t="s">
        <v>0</v>
      </c>
      <c r="L30" s="10" t="s">
        <v>0</v>
      </c>
      <c r="M30" s="1" t="s">
        <v>0</v>
      </c>
    </row>
    <row r="31" spans="1:13" x14ac:dyDescent="0.25">
      <c r="A31" s="10" t="s">
        <v>38</v>
      </c>
      <c r="B31" s="10" t="s">
        <v>16</v>
      </c>
      <c r="C31" s="11">
        <v>293371</v>
      </c>
      <c r="D31" s="12" t="s">
        <v>0</v>
      </c>
      <c r="E31" s="10" t="s">
        <v>0</v>
      </c>
      <c r="F31" s="10" t="s">
        <v>0</v>
      </c>
      <c r="G31" s="10" t="s">
        <v>0</v>
      </c>
      <c r="H31" s="1" t="s">
        <v>0</v>
      </c>
      <c r="I31" s="12" t="s">
        <v>0</v>
      </c>
      <c r="J31" s="10" t="s">
        <v>0</v>
      </c>
      <c r="K31" s="10" t="s">
        <v>0</v>
      </c>
      <c r="L31" s="10" t="s">
        <v>0</v>
      </c>
      <c r="M31" s="1" t="s">
        <v>0</v>
      </c>
    </row>
    <row r="32" spans="1:13" x14ac:dyDescent="0.25">
      <c r="A32" s="10" t="s">
        <v>39</v>
      </c>
      <c r="B32" s="10" t="s">
        <v>16</v>
      </c>
      <c r="C32" s="11">
        <v>293371</v>
      </c>
      <c r="D32" s="12" t="s">
        <v>0</v>
      </c>
      <c r="E32" s="10" t="s">
        <v>0</v>
      </c>
      <c r="F32" s="10" t="s">
        <v>0</v>
      </c>
      <c r="G32" s="10" t="s">
        <v>0</v>
      </c>
      <c r="H32" s="1" t="s">
        <v>0</v>
      </c>
      <c r="I32" s="12" t="s">
        <v>0</v>
      </c>
      <c r="J32" s="10" t="s">
        <v>0</v>
      </c>
      <c r="K32" s="10" t="s">
        <v>0</v>
      </c>
      <c r="L32" s="10" t="s">
        <v>0</v>
      </c>
      <c r="M32" s="1" t="s">
        <v>0</v>
      </c>
    </row>
    <row r="33" spans="1:13" x14ac:dyDescent="0.25">
      <c r="A33" s="10" t="s">
        <v>40</v>
      </c>
      <c r="B33" s="10" t="s">
        <v>16</v>
      </c>
      <c r="C33" s="11">
        <v>293371</v>
      </c>
      <c r="D33" s="12" t="s">
        <v>0</v>
      </c>
      <c r="E33" s="10" t="s">
        <v>0</v>
      </c>
      <c r="F33" s="10" t="s">
        <v>0</v>
      </c>
      <c r="G33" s="10" t="s">
        <v>0</v>
      </c>
      <c r="H33" s="1" t="s">
        <v>0</v>
      </c>
      <c r="I33" s="12" t="s">
        <v>0</v>
      </c>
      <c r="J33" s="10" t="s">
        <v>0</v>
      </c>
      <c r="K33" s="10" t="s">
        <v>0</v>
      </c>
      <c r="L33" s="10" t="s">
        <v>0</v>
      </c>
      <c r="M33" s="1" t="s">
        <v>0</v>
      </c>
    </row>
    <row r="34" spans="1:13" x14ac:dyDescent="0.25">
      <c r="A34" s="10" t="s">
        <v>41</v>
      </c>
      <c r="B34" s="10" t="s">
        <v>16</v>
      </c>
      <c r="C34" s="11">
        <v>293371</v>
      </c>
      <c r="D34" s="12" t="s">
        <v>0</v>
      </c>
      <c r="E34" s="10" t="s">
        <v>0</v>
      </c>
      <c r="F34" s="10" t="s">
        <v>0</v>
      </c>
      <c r="G34" s="10" t="s">
        <v>0</v>
      </c>
      <c r="H34" s="1" t="s">
        <v>0</v>
      </c>
      <c r="I34" s="12" t="s">
        <v>0</v>
      </c>
      <c r="J34" s="10" t="s">
        <v>0</v>
      </c>
      <c r="K34" s="10" t="s">
        <v>0</v>
      </c>
      <c r="L34" s="10" t="s">
        <v>0</v>
      </c>
      <c r="M34" s="1" t="s">
        <v>0</v>
      </c>
    </row>
    <row r="35" spans="1:13" x14ac:dyDescent="0.25">
      <c r="A35" s="10" t="s">
        <v>42</v>
      </c>
      <c r="B35" s="10" t="s">
        <v>16</v>
      </c>
      <c r="C35" s="11">
        <v>293371</v>
      </c>
      <c r="D35" s="12" t="s">
        <v>0</v>
      </c>
      <c r="E35" s="10" t="s">
        <v>0</v>
      </c>
      <c r="F35" s="10" t="s">
        <v>0</v>
      </c>
      <c r="G35" s="10" t="s">
        <v>0</v>
      </c>
      <c r="H35" s="1" t="s">
        <v>0</v>
      </c>
      <c r="I35" s="12" t="s">
        <v>0</v>
      </c>
      <c r="J35" s="10" t="s">
        <v>0</v>
      </c>
      <c r="K35" s="10" t="s">
        <v>0</v>
      </c>
      <c r="L35" s="10" t="s">
        <v>0</v>
      </c>
      <c r="M35" s="1" t="s">
        <v>0</v>
      </c>
    </row>
    <row r="36" spans="1:13" ht="15.75" thickBot="1" x14ac:dyDescent="0.3">
      <c r="A36" s="15" t="s">
        <v>43</v>
      </c>
      <c r="B36" s="15" t="s">
        <v>16</v>
      </c>
      <c r="C36" s="16">
        <v>293371</v>
      </c>
      <c r="D36" s="17" t="s">
        <v>0</v>
      </c>
      <c r="E36" s="15" t="s">
        <v>0</v>
      </c>
      <c r="F36" s="15" t="s">
        <v>0</v>
      </c>
      <c r="G36" s="15" t="s">
        <v>0</v>
      </c>
      <c r="H36" s="3" t="s">
        <v>0</v>
      </c>
      <c r="I36" s="17" t="s">
        <v>0</v>
      </c>
      <c r="J36" s="15" t="s">
        <v>0</v>
      </c>
      <c r="K36" s="15" t="s">
        <v>0</v>
      </c>
      <c r="L36" s="15" t="s">
        <v>0</v>
      </c>
      <c r="M36" s="3" t="s">
        <v>0</v>
      </c>
    </row>
    <row r="37" spans="1:13" ht="29.1" customHeight="1" thickBot="1" x14ac:dyDescent="0.3">
      <c r="A37" s="18" t="s">
        <v>44</v>
      </c>
      <c r="B37" s="19" t="s">
        <v>16</v>
      </c>
      <c r="C37" s="20">
        <v>293371</v>
      </c>
      <c r="D37" s="21">
        <v>11020.05</v>
      </c>
      <c r="E37" s="22">
        <v>11615.77</v>
      </c>
      <c r="F37" s="22">
        <v>5609.91</v>
      </c>
      <c r="G37" s="22">
        <v>0.83</v>
      </c>
      <c r="H37" s="4">
        <v>0.32</v>
      </c>
      <c r="I37" s="26">
        <v>9980.5</v>
      </c>
      <c r="J37" s="27">
        <v>7250.5</v>
      </c>
      <c r="K37" s="27">
        <v>3864.3</v>
      </c>
      <c r="L37" s="27">
        <v>0.2</v>
      </c>
      <c r="M37" s="6">
        <v>0.2</v>
      </c>
    </row>
    <row r="38" spans="1:13" x14ac:dyDescent="0.25">
      <c r="D38" s="23">
        <f>D37*1000</f>
        <v>11020050</v>
      </c>
      <c r="E38" s="23">
        <f t="shared" ref="E38:G38" si="0">E37*1000</f>
        <v>11615770</v>
      </c>
      <c r="F38" s="23">
        <f t="shared" si="0"/>
        <v>5609910</v>
      </c>
      <c r="G38" s="23">
        <f t="shared" si="0"/>
        <v>830</v>
      </c>
      <c r="H38" s="32">
        <f>H37*1000*2</f>
        <v>640</v>
      </c>
      <c r="M38" s="33">
        <f>M37*2</f>
        <v>0.4</v>
      </c>
    </row>
    <row r="39" spans="1:13" x14ac:dyDescent="0.25">
      <c r="H39" s="31" t="s">
        <v>46</v>
      </c>
      <c r="M39" s="31" t="s">
        <v>46</v>
      </c>
    </row>
    <row r="41" spans="1:13" x14ac:dyDescent="0.25">
      <c r="C41" s="36" t="s">
        <v>47</v>
      </c>
      <c r="D41" s="34">
        <f>D38/I37</f>
        <v>1104.1581083112069</v>
      </c>
      <c r="E41" s="34">
        <f t="shared" ref="E41:G41" si="1">E38/J37</f>
        <v>1602.0646851941246</v>
      </c>
      <c r="F41" s="34">
        <f t="shared" si="1"/>
        <v>1451.7273503609968</v>
      </c>
      <c r="G41" s="34">
        <f t="shared" si="1"/>
        <v>4150</v>
      </c>
      <c r="H41" s="35">
        <f>H38/M38</f>
        <v>1600</v>
      </c>
    </row>
  </sheetData>
  <mergeCells count="2">
    <mergeCell ref="D7:H7"/>
    <mergeCell ref="I7:M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k2205401.xlsx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 Fontana</cp:lastModifiedBy>
  <dcterms:created xsi:type="dcterms:W3CDTF">2020-10-12T17:27:11Z</dcterms:created>
  <dcterms:modified xsi:type="dcterms:W3CDTF">2020-10-13T09:47:57Z</dcterms:modified>
</cp:coreProperties>
</file>