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1.cec.eu.int\homes\077\skotama\Desktop\"/>
    </mc:Choice>
  </mc:AlternateContent>
  <bookViews>
    <workbookView xWindow="0" yWindow="0" windowWidth="28800" windowHeight="11850"/>
  </bookViews>
  <sheets>
    <sheet name="k2187264.xlsx 1" sheetId="2" r:id="rId1"/>
  </sheets>
  <calcPr calcId="162913"/>
</workbook>
</file>

<file path=xl/calcChain.xml><?xml version="1.0" encoding="utf-8"?>
<calcChain xmlns="http://schemas.openxmlformats.org/spreadsheetml/2006/main">
  <c r="P25" i="2" l="1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7" i="2"/>
</calcChain>
</file>

<file path=xl/sharedStrings.xml><?xml version="1.0" encoding="utf-8"?>
<sst xmlns="http://schemas.openxmlformats.org/spreadsheetml/2006/main" count="72" uniqueCount="30">
  <si>
    <t/>
  </si>
  <si>
    <t>Extracted on</t>
  </si>
  <si>
    <t>FLOW</t>
  </si>
  <si>
    <t>2 - EXPORT</t>
  </si>
  <si>
    <t>STAT_REGIME</t>
  </si>
  <si>
    <t>1 - NORMAL</t>
  </si>
  <si>
    <t>Back to TOC</t>
  </si>
  <si>
    <t>...</t>
  </si>
  <si>
    <t>VALUE_1000EURO</t>
  </si>
  <si>
    <t>QUANTITY_TON</t>
  </si>
  <si>
    <t>DECLARANT</t>
  </si>
  <si>
    <t>PRODUCT</t>
  </si>
  <si>
    <t>year 2013</t>
  </si>
  <si>
    <t>year 2014</t>
  </si>
  <si>
    <t>year 2015</t>
  </si>
  <si>
    <t>year 2016</t>
  </si>
  <si>
    <t>year 2017</t>
  </si>
  <si>
    <t>year 2018</t>
  </si>
  <si>
    <t>year 2019</t>
  </si>
  <si>
    <t>72131000</t>
  </si>
  <si>
    <t>72142000</t>
  </si>
  <si>
    <t>722790</t>
  </si>
  <si>
    <t>722830</t>
  </si>
  <si>
    <t>EU28</t>
  </si>
  <si>
    <t>Spain</t>
  </si>
  <si>
    <t>Total</t>
  </si>
  <si>
    <t>72286010*</t>
  </si>
  <si>
    <t>72286080*</t>
  </si>
  <si>
    <t>72286089*</t>
  </si>
  <si>
    <t>* Australian code is 7228 60 10, we have taken 3 codes which shall represent the same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</si>
</sst>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\ hh:mm:ss"/>
  </numFmts>
  <fonts count="5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Calibri"/>
      <family val="2"/>
      <scheme val="minor"/>
    </font>
    <font>
      <u/>
      <sz val="8"/>
      <color indexed="12"/>
      <name val="Calibri"/>
      <family val="2"/>
    </font>
    <font>
      <b/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2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1" xfId="0" applyFont="1" applyFill="1" applyBorder="1"/>
    <xf numFmtId="4" fontId="2" fillId="0" borderId="1" xfId="0" applyNumberFormat="1" applyFont="1" applyFill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H32" sqref="H32"/>
    </sheetView>
  </sheetViews>
  <sheetFormatPr defaultRowHeight="11.25" x14ac:dyDescent="0.2"/>
  <cols>
    <col min="1" max="1" width="9.140625" style="2"/>
    <col min="2" max="2" width="15.5703125" style="2" bestFit="1" customWidth="1"/>
    <col min="3" max="16" width="13.28515625" style="2" customWidth="1"/>
    <col min="17" max="16384" width="9.140625" style="2"/>
  </cols>
  <sheetData>
    <row r="1" spans="1:16" x14ac:dyDescent="0.2">
      <c r="A1" s="1" t="s">
        <v>0</v>
      </c>
    </row>
    <row r="2" spans="1:16" x14ac:dyDescent="0.2">
      <c r="A2" s="2" t="s">
        <v>1</v>
      </c>
      <c r="B2" s="3">
        <v>43895.611701388887</v>
      </c>
    </row>
    <row r="4" spans="1:16" x14ac:dyDescent="0.2">
      <c r="A4" s="2" t="s">
        <v>2</v>
      </c>
      <c r="B4" s="2" t="s">
        <v>3</v>
      </c>
    </row>
    <row r="5" spans="1:16" x14ac:dyDescent="0.2">
      <c r="A5" s="2" t="s">
        <v>4</v>
      </c>
      <c r="B5" s="2" t="s">
        <v>5</v>
      </c>
    </row>
    <row r="6" spans="1:16" x14ac:dyDescent="0.2">
      <c r="A6" s="4" t="s">
        <v>6</v>
      </c>
    </row>
    <row r="8" spans="1:16" x14ac:dyDescent="0.2">
      <c r="A8" s="5" t="s">
        <v>7</v>
      </c>
      <c r="B8" s="5" t="s">
        <v>7</v>
      </c>
      <c r="C8" s="10" t="s">
        <v>8</v>
      </c>
      <c r="D8" s="10" t="s">
        <v>8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5" t="s">
        <v>9</v>
      </c>
      <c r="K8" s="5" t="s">
        <v>9</v>
      </c>
      <c r="L8" s="5" t="s">
        <v>9</v>
      </c>
      <c r="M8" s="5" t="s">
        <v>9</v>
      </c>
      <c r="N8" s="5" t="s">
        <v>9</v>
      </c>
      <c r="O8" s="5" t="s">
        <v>9</v>
      </c>
      <c r="P8" s="5" t="s">
        <v>9</v>
      </c>
    </row>
    <row r="9" spans="1:16" x14ac:dyDescent="0.2">
      <c r="A9" s="5" t="s">
        <v>10</v>
      </c>
      <c r="B9" s="5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  <c r="I9" s="10" t="s">
        <v>18</v>
      </c>
      <c r="J9" s="5" t="s">
        <v>12</v>
      </c>
      <c r="K9" s="5" t="s">
        <v>13</v>
      </c>
      <c r="L9" s="5" t="s">
        <v>14</v>
      </c>
      <c r="M9" s="5" t="s">
        <v>15</v>
      </c>
      <c r="N9" s="5" t="s">
        <v>16</v>
      </c>
      <c r="O9" s="5" t="s">
        <v>17</v>
      </c>
      <c r="P9" s="5" t="s">
        <v>18</v>
      </c>
    </row>
    <row r="10" spans="1:16" x14ac:dyDescent="0.2">
      <c r="A10" s="5" t="s">
        <v>24</v>
      </c>
      <c r="B10" s="5" t="s">
        <v>19</v>
      </c>
      <c r="C10" s="11">
        <v>0</v>
      </c>
      <c r="D10" s="11">
        <v>0</v>
      </c>
      <c r="E10" s="11">
        <v>1000.41</v>
      </c>
      <c r="F10" s="11">
        <v>16542.72</v>
      </c>
      <c r="G10" s="11">
        <v>25562.66</v>
      </c>
      <c r="H10" s="11">
        <v>6670.35</v>
      </c>
      <c r="I10" s="11">
        <v>23.56</v>
      </c>
      <c r="J10" s="6">
        <v>0</v>
      </c>
      <c r="K10" s="6">
        <v>0</v>
      </c>
      <c r="L10" s="6">
        <v>2368.9</v>
      </c>
      <c r="M10" s="6">
        <v>43128.800000000003</v>
      </c>
      <c r="N10" s="6">
        <v>55215.9</v>
      </c>
      <c r="O10" s="6">
        <v>12286.6</v>
      </c>
      <c r="P10" s="6">
        <v>54.3</v>
      </c>
    </row>
    <row r="11" spans="1:16" x14ac:dyDescent="0.2">
      <c r="A11" s="5" t="s">
        <v>24</v>
      </c>
      <c r="B11" s="5" t="s">
        <v>20</v>
      </c>
      <c r="C11" s="11">
        <v>37782.01</v>
      </c>
      <c r="D11" s="11">
        <v>13259.21</v>
      </c>
      <c r="E11" s="11">
        <v>9190.34</v>
      </c>
      <c r="F11" s="11">
        <v>1028.1099999999999</v>
      </c>
      <c r="G11" s="11">
        <v>0</v>
      </c>
      <c r="H11" s="11">
        <v>0</v>
      </c>
      <c r="I11" s="11">
        <v>0</v>
      </c>
      <c r="J11" s="6">
        <v>78961.899999999994</v>
      </c>
      <c r="K11" s="6">
        <v>29260.2</v>
      </c>
      <c r="L11" s="6">
        <v>21059.4</v>
      </c>
      <c r="M11" s="6">
        <v>2924.4</v>
      </c>
      <c r="N11" s="6">
        <v>0</v>
      </c>
      <c r="O11" s="6">
        <v>0</v>
      </c>
      <c r="P11" s="6">
        <v>0</v>
      </c>
    </row>
    <row r="12" spans="1:16" x14ac:dyDescent="0.2">
      <c r="A12" s="5" t="s">
        <v>24</v>
      </c>
      <c r="B12" s="5" t="s">
        <v>21</v>
      </c>
      <c r="C12" s="11">
        <v>0</v>
      </c>
      <c r="D12" s="11">
        <v>0</v>
      </c>
      <c r="E12" s="11">
        <v>7.12</v>
      </c>
      <c r="F12" s="11">
        <v>28.38</v>
      </c>
      <c r="G12" s="11">
        <v>57.06</v>
      </c>
      <c r="H12" s="11">
        <v>384.13</v>
      </c>
      <c r="I12" s="11">
        <v>460.88</v>
      </c>
      <c r="J12" s="6">
        <v>0</v>
      </c>
      <c r="K12" s="6">
        <v>0</v>
      </c>
      <c r="L12" s="6">
        <v>12.3</v>
      </c>
      <c r="M12" s="6">
        <v>41.3</v>
      </c>
      <c r="N12" s="6">
        <v>79.8</v>
      </c>
      <c r="O12" s="6">
        <v>484.9</v>
      </c>
      <c r="P12" s="6">
        <v>597.20000000000005</v>
      </c>
    </row>
    <row r="13" spans="1:16" x14ac:dyDescent="0.2">
      <c r="A13" s="5" t="s">
        <v>24</v>
      </c>
      <c r="B13" s="5" t="s">
        <v>22</v>
      </c>
      <c r="C13" s="11">
        <v>7.04</v>
      </c>
      <c r="D13" s="11">
        <v>31.59</v>
      </c>
      <c r="E13" s="11">
        <v>0</v>
      </c>
      <c r="F13" s="11">
        <v>12.59</v>
      </c>
      <c r="G13" s="11">
        <v>0</v>
      </c>
      <c r="H13" s="11">
        <v>0</v>
      </c>
      <c r="I13" s="11">
        <v>41.8</v>
      </c>
      <c r="J13" s="6">
        <v>6</v>
      </c>
      <c r="K13" s="6">
        <v>14.9</v>
      </c>
      <c r="L13" s="6">
        <v>0</v>
      </c>
      <c r="M13" s="6">
        <v>12.3</v>
      </c>
      <c r="N13" s="6">
        <v>0</v>
      </c>
      <c r="O13" s="6">
        <v>0</v>
      </c>
      <c r="P13" s="6">
        <v>41</v>
      </c>
    </row>
    <row r="14" spans="1:16" x14ac:dyDescent="0.2">
      <c r="A14" s="5" t="s">
        <v>24</v>
      </c>
      <c r="B14" s="5" t="s">
        <v>26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x14ac:dyDescent="0.2">
      <c r="A15" s="5" t="s">
        <v>24</v>
      </c>
      <c r="B15" s="5" t="s">
        <v>27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5.03</v>
      </c>
      <c r="I15" s="11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0.4</v>
      </c>
      <c r="P15" s="6">
        <v>0</v>
      </c>
    </row>
    <row r="16" spans="1:16" x14ac:dyDescent="0.2">
      <c r="A16" s="5" t="s">
        <v>24</v>
      </c>
      <c r="B16" s="5" t="s">
        <v>28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s="9" customFormat="1" x14ac:dyDescent="0.2">
      <c r="A17" s="7" t="s">
        <v>24</v>
      </c>
      <c r="B17" s="7" t="s">
        <v>25</v>
      </c>
      <c r="C17" s="12">
        <f>SUM(C10:C16)</f>
        <v>37789.050000000003</v>
      </c>
      <c r="D17" s="12">
        <f t="shared" ref="D17:P17" si="0">SUM(D10:D16)</f>
        <v>13290.8</v>
      </c>
      <c r="E17" s="12">
        <f t="shared" si="0"/>
        <v>10197.870000000001</v>
      </c>
      <c r="F17" s="12">
        <f t="shared" si="0"/>
        <v>17611.800000000003</v>
      </c>
      <c r="G17" s="12">
        <f t="shared" si="0"/>
        <v>25619.72</v>
      </c>
      <c r="H17" s="12">
        <f t="shared" si="0"/>
        <v>7059.51</v>
      </c>
      <c r="I17" s="12">
        <f t="shared" si="0"/>
        <v>526.24</v>
      </c>
      <c r="J17" s="8">
        <f t="shared" si="0"/>
        <v>78967.899999999994</v>
      </c>
      <c r="K17" s="8">
        <f t="shared" si="0"/>
        <v>29275.100000000002</v>
      </c>
      <c r="L17" s="8">
        <f t="shared" si="0"/>
        <v>23440.600000000002</v>
      </c>
      <c r="M17" s="8">
        <f t="shared" si="0"/>
        <v>46106.80000000001</v>
      </c>
      <c r="N17" s="8">
        <f t="shared" si="0"/>
        <v>55295.700000000004</v>
      </c>
      <c r="O17" s="8">
        <f t="shared" si="0"/>
        <v>12771.9</v>
      </c>
      <c r="P17" s="8">
        <f t="shared" si="0"/>
        <v>692.5</v>
      </c>
    </row>
    <row r="18" spans="1:16" x14ac:dyDescent="0.2">
      <c r="A18" s="5" t="s">
        <v>23</v>
      </c>
      <c r="B18" s="5" t="s">
        <v>19</v>
      </c>
      <c r="C18" s="11">
        <v>277.23</v>
      </c>
      <c r="D18" s="11">
        <v>259.88</v>
      </c>
      <c r="E18" s="11">
        <v>1876.87</v>
      </c>
      <c r="F18" s="11">
        <v>16867.84</v>
      </c>
      <c r="G18" s="11">
        <v>26955.83</v>
      </c>
      <c r="H18" s="11">
        <v>26542.74</v>
      </c>
      <c r="I18" s="11">
        <v>34465.800000000003</v>
      </c>
      <c r="J18" s="6">
        <v>614.29999999999995</v>
      </c>
      <c r="K18" s="6">
        <v>561.5</v>
      </c>
      <c r="L18" s="6">
        <v>4387.3</v>
      </c>
      <c r="M18" s="6">
        <v>44015.1</v>
      </c>
      <c r="N18" s="6">
        <v>58193.8</v>
      </c>
      <c r="O18" s="6">
        <v>48476.3</v>
      </c>
      <c r="P18" s="6">
        <v>68036.800000000003</v>
      </c>
    </row>
    <row r="19" spans="1:16" x14ac:dyDescent="0.2">
      <c r="A19" s="5" t="s">
        <v>23</v>
      </c>
      <c r="B19" s="5" t="s">
        <v>20</v>
      </c>
      <c r="C19" s="11">
        <v>42438.37</v>
      </c>
      <c r="D19" s="11">
        <v>14473.35</v>
      </c>
      <c r="E19" s="11">
        <v>10838.46</v>
      </c>
      <c r="F19" s="11">
        <v>6246.66</v>
      </c>
      <c r="G19" s="11">
        <v>6132.78</v>
      </c>
      <c r="H19" s="11">
        <v>2319.36</v>
      </c>
      <c r="I19" s="11">
        <v>1999.31</v>
      </c>
      <c r="J19" s="6">
        <v>82745.5</v>
      </c>
      <c r="K19" s="6">
        <v>30570</v>
      </c>
      <c r="L19" s="6">
        <v>23609.7</v>
      </c>
      <c r="M19" s="6">
        <v>13208.1</v>
      </c>
      <c r="N19" s="6">
        <v>11763.6</v>
      </c>
      <c r="O19" s="6">
        <v>2060.1</v>
      </c>
      <c r="P19" s="6">
        <v>1830.2</v>
      </c>
    </row>
    <row r="20" spans="1:16" x14ac:dyDescent="0.2">
      <c r="A20" s="5" t="s">
        <v>23</v>
      </c>
      <c r="B20" s="5" t="s">
        <v>21</v>
      </c>
      <c r="C20" s="11">
        <v>64.45</v>
      </c>
      <c r="D20" s="11">
        <v>228.76</v>
      </c>
      <c r="E20" s="11">
        <v>162.91999999999999</v>
      </c>
      <c r="F20" s="11">
        <v>153.47999999999999</v>
      </c>
      <c r="G20" s="11">
        <v>526.16999999999996</v>
      </c>
      <c r="H20" s="11">
        <v>802.13</v>
      </c>
      <c r="I20" s="11">
        <v>1083.52</v>
      </c>
      <c r="J20" s="6">
        <v>68.900000000000006</v>
      </c>
      <c r="K20" s="6">
        <v>261.3</v>
      </c>
      <c r="L20" s="6">
        <v>149.4</v>
      </c>
      <c r="M20" s="6">
        <v>179.3</v>
      </c>
      <c r="N20" s="6">
        <v>638.20000000000005</v>
      </c>
      <c r="O20" s="6">
        <v>974.6</v>
      </c>
      <c r="P20" s="6">
        <v>1054.8</v>
      </c>
    </row>
    <row r="21" spans="1:16" x14ac:dyDescent="0.2">
      <c r="A21" s="5" t="s">
        <v>23</v>
      </c>
      <c r="B21" s="5" t="s">
        <v>22</v>
      </c>
      <c r="C21" s="11">
        <v>3759.25</v>
      </c>
      <c r="D21" s="11">
        <v>1966.31</v>
      </c>
      <c r="E21" s="11">
        <v>3191.96</v>
      </c>
      <c r="F21" s="11">
        <v>2446.59</v>
      </c>
      <c r="G21" s="11">
        <v>2594.7800000000002</v>
      </c>
      <c r="H21" s="11">
        <v>3638.8</v>
      </c>
      <c r="I21" s="11">
        <v>2649.42</v>
      </c>
      <c r="J21" s="6">
        <v>2160.8000000000002</v>
      </c>
      <c r="K21" s="6">
        <v>1285.2</v>
      </c>
      <c r="L21" s="6">
        <v>2049.6</v>
      </c>
      <c r="M21" s="6">
        <v>1709</v>
      </c>
      <c r="N21" s="6">
        <v>1876.5</v>
      </c>
      <c r="O21" s="6">
        <v>2334.4</v>
      </c>
      <c r="P21" s="6">
        <v>1505.1</v>
      </c>
    </row>
    <row r="22" spans="1:16" x14ac:dyDescent="0.2">
      <c r="A22" s="5" t="s">
        <v>23</v>
      </c>
      <c r="B22" s="5" t="s">
        <v>26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x14ac:dyDescent="0.2">
      <c r="A23" s="5" t="s">
        <v>23</v>
      </c>
      <c r="B23" s="5" t="s">
        <v>27</v>
      </c>
      <c r="C23" s="11">
        <v>268.38</v>
      </c>
      <c r="D23" s="11">
        <v>259.08999999999997</v>
      </c>
      <c r="E23" s="11">
        <v>210.09</v>
      </c>
      <c r="F23" s="11">
        <v>312.81</v>
      </c>
      <c r="G23" s="11">
        <v>239.52</v>
      </c>
      <c r="H23" s="11">
        <v>534.33000000000004</v>
      </c>
      <c r="I23" s="11">
        <v>298.27</v>
      </c>
      <c r="J23" s="6">
        <v>93</v>
      </c>
      <c r="K23" s="6">
        <v>91.8</v>
      </c>
      <c r="L23" s="6">
        <v>89.3</v>
      </c>
      <c r="M23" s="6">
        <v>123.6</v>
      </c>
      <c r="N23" s="6">
        <v>109.2</v>
      </c>
      <c r="O23" s="6">
        <v>61.6</v>
      </c>
      <c r="P23" s="6">
        <v>86.6</v>
      </c>
    </row>
    <row r="24" spans="1:16" x14ac:dyDescent="0.2">
      <c r="A24" s="5" t="s">
        <v>23</v>
      </c>
      <c r="B24" s="5" t="s">
        <v>28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s="9" customFormat="1" x14ac:dyDescent="0.2">
      <c r="A25" s="7" t="s">
        <v>23</v>
      </c>
      <c r="B25" s="7" t="s">
        <v>25</v>
      </c>
      <c r="C25" s="12">
        <f>SUM(C18:C24)</f>
        <v>46807.68</v>
      </c>
      <c r="D25" s="12">
        <f t="shared" ref="D25" si="1">SUM(D18:D24)</f>
        <v>17187.39</v>
      </c>
      <c r="E25" s="12">
        <f t="shared" ref="E25" si="2">SUM(E18:E24)</f>
        <v>16280.3</v>
      </c>
      <c r="F25" s="12">
        <f t="shared" ref="F25" si="3">SUM(F18:F24)</f>
        <v>26027.38</v>
      </c>
      <c r="G25" s="12">
        <f t="shared" ref="G25" si="4">SUM(G18:G24)</f>
        <v>36449.079999999994</v>
      </c>
      <c r="H25" s="12">
        <f t="shared" ref="H25" si="5">SUM(H18:H24)</f>
        <v>33837.360000000008</v>
      </c>
      <c r="I25" s="12">
        <f t="shared" ref="I25" si="6">SUM(I18:I24)</f>
        <v>40496.319999999992</v>
      </c>
      <c r="J25" s="8">
        <f t="shared" ref="J25" si="7">SUM(J18:J24)</f>
        <v>85682.5</v>
      </c>
      <c r="K25" s="8">
        <f t="shared" ref="K25" si="8">SUM(K18:K24)</f>
        <v>32769.800000000003</v>
      </c>
      <c r="L25" s="8">
        <f t="shared" ref="L25" si="9">SUM(L18:L24)</f>
        <v>30285.3</v>
      </c>
      <c r="M25" s="8">
        <f t="shared" ref="M25" si="10">SUM(M18:M24)</f>
        <v>59235.1</v>
      </c>
      <c r="N25" s="8">
        <f t="shared" ref="N25" si="11">SUM(N18:N24)</f>
        <v>72581.3</v>
      </c>
      <c r="O25" s="8">
        <f t="shared" ref="O25" si="12">SUM(O18:O24)</f>
        <v>53907</v>
      </c>
      <c r="P25" s="8">
        <f t="shared" ref="P25" si="13">SUM(P18:P24)</f>
        <v>72513.500000000015</v>
      </c>
    </row>
    <row r="27" spans="1:16" x14ac:dyDescent="0.2">
      <c r="B27" s="2" t="s">
        <v>29</v>
      </c>
    </row>
  </sheetData>
  <hyperlinks>
    <hyperlink ref="A6" location="'TOC'!A3" display="Back to TOC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k2187264.xlsx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SKOTAL Martin (TRADE)</cp:lastModifiedBy>
  <dcterms:created xsi:type="dcterms:W3CDTF">2020-03-05T13:40:52Z</dcterms:created>
  <dcterms:modified xsi:type="dcterms:W3CDTF">2020-03-05T13:45:22Z</dcterms:modified>
</cp:coreProperties>
</file>